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76" windowHeight="729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10" i="1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AD9" l="1"/>
  <c r="W9"/>
  <c r="P9"/>
  <c r="P69" s="1"/>
  <c r="W10" l="1"/>
  <c r="I10" s="1"/>
  <c r="AD10"/>
  <c r="I9"/>
  <c r="W11" l="1"/>
  <c r="I11" s="1"/>
  <c r="AD11"/>
  <c r="D9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AD12" l="1"/>
  <c r="W12"/>
  <c r="AD13" l="1"/>
  <c r="W13"/>
  <c r="I13" s="1"/>
  <c r="I12"/>
  <c r="W14" l="1"/>
  <c r="AD14"/>
  <c r="I14" l="1"/>
  <c r="W15"/>
  <c r="I15" s="1"/>
  <c r="AD15"/>
  <c r="W16" l="1"/>
  <c r="AD16"/>
  <c r="I16" l="1"/>
  <c r="W17"/>
  <c r="I17" s="1"/>
  <c r="AD17"/>
  <c r="W18" l="1"/>
  <c r="I18" s="1"/>
  <c r="AD18"/>
  <c r="W19" l="1"/>
  <c r="I19" s="1"/>
  <c r="AD19"/>
  <c r="W20" l="1"/>
  <c r="I20" s="1"/>
  <c r="AD20"/>
  <c r="W21" l="1"/>
  <c r="I21" s="1"/>
  <c r="AD21"/>
  <c r="W22" l="1"/>
  <c r="I22" s="1"/>
  <c r="AD22"/>
  <c r="W23" l="1"/>
  <c r="I23" s="1"/>
  <c r="AD23"/>
  <c r="W24" l="1"/>
  <c r="I24" s="1"/>
  <c r="AD24"/>
  <c r="W25" l="1"/>
  <c r="I25" s="1"/>
  <c r="AD25"/>
  <c r="W26" l="1"/>
  <c r="I26" s="1"/>
  <c r="AD26"/>
  <c r="AD27" l="1"/>
  <c r="W27"/>
  <c r="I27" s="1"/>
  <c r="W28" l="1"/>
  <c r="I28" s="1"/>
  <c r="AD28"/>
  <c r="W29" l="1"/>
  <c r="I29" s="1"/>
  <c r="AD29"/>
  <c r="W30" l="1"/>
  <c r="I30" s="1"/>
  <c r="AD30"/>
  <c r="W31" l="1"/>
  <c r="I31" s="1"/>
  <c r="AD31"/>
  <c r="W32" l="1"/>
  <c r="I32" s="1"/>
  <c r="AD32"/>
  <c r="W33" l="1"/>
  <c r="I33" s="1"/>
  <c r="AD33"/>
  <c r="W34" l="1"/>
  <c r="I34" s="1"/>
  <c r="AD34"/>
  <c r="W35" l="1"/>
  <c r="I35" s="1"/>
  <c r="AD35"/>
  <c r="W36" l="1"/>
  <c r="I36" s="1"/>
  <c r="AD36"/>
  <c r="W37" l="1"/>
  <c r="I37" s="1"/>
  <c r="AD37"/>
  <c r="W38" l="1"/>
  <c r="I38" s="1"/>
  <c r="AD38"/>
  <c r="W39" l="1"/>
  <c r="I39" s="1"/>
  <c r="AD39"/>
  <c r="W40" l="1"/>
  <c r="I40" s="1"/>
  <c r="AD40"/>
  <c r="W41" l="1"/>
  <c r="I41" s="1"/>
  <c r="AD41"/>
  <c r="W42" l="1"/>
  <c r="I42" s="1"/>
  <c r="AD42"/>
  <c r="AD43" l="1"/>
  <c r="W43"/>
  <c r="I43" s="1"/>
  <c r="W44" l="1"/>
  <c r="I44" s="1"/>
  <c r="AD44"/>
  <c r="W45" l="1"/>
  <c r="I45" s="1"/>
  <c r="AD45"/>
  <c r="W46" l="1"/>
  <c r="I46" s="1"/>
  <c r="AD46"/>
  <c r="AD47" l="1"/>
  <c r="W47"/>
  <c r="I47" s="1"/>
  <c r="W48" l="1"/>
  <c r="I48" s="1"/>
  <c r="AD48"/>
  <c r="W49" l="1"/>
  <c r="I49" s="1"/>
  <c r="AD49"/>
  <c r="W50" l="1"/>
  <c r="I50" s="1"/>
  <c r="AD50"/>
  <c r="W51" l="1"/>
  <c r="I51" s="1"/>
  <c r="AD51"/>
  <c r="W52" l="1"/>
  <c r="I52" s="1"/>
  <c r="AD52"/>
  <c r="W53" l="1"/>
  <c r="I53" s="1"/>
  <c r="AD53"/>
  <c r="W54" l="1"/>
  <c r="I54" s="1"/>
  <c r="AD54"/>
  <c r="W55" l="1"/>
  <c r="I55" s="1"/>
  <c r="AD55"/>
  <c r="W56" l="1"/>
  <c r="I56" s="1"/>
  <c r="AD56"/>
  <c r="AD57" l="1"/>
  <c r="W57"/>
  <c r="I57" s="1"/>
  <c r="W58" l="1"/>
  <c r="I58" s="1"/>
  <c r="AD58"/>
  <c r="W59" l="1"/>
  <c r="I59" s="1"/>
  <c r="AD59"/>
  <c r="W60" l="1"/>
  <c r="I60" s="1"/>
  <c r="AD60"/>
  <c r="AD61" l="1"/>
  <c r="W61"/>
  <c r="I61" s="1"/>
  <c r="W62" l="1"/>
  <c r="I62" s="1"/>
  <c r="AD62"/>
  <c r="W63" l="1"/>
  <c r="I63" s="1"/>
  <c r="AD63"/>
  <c r="W64" l="1"/>
  <c r="I64" s="1"/>
  <c r="AD64"/>
  <c r="AD65" l="1"/>
  <c r="W65"/>
  <c r="I65" s="1"/>
  <c r="W66" l="1"/>
  <c r="I66" s="1"/>
  <c r="AD66"/>
  <c r="W67" l="1"/>
  <c r="I67" s="1"/>
  <c r="AD67"/>
  <c r="W68" l="1"/>
  <c r="AD68"/>
  <c r="I68" l="1"/>
  <c r="I69" s="1"/>
  <c r="W69"/>
</calcChain>
</file>

<file path=xl/sharedStrings.xml><?xml version="1.0" encoding="utf-8"?>
<sst xmlns="http://schemas.openxmlformats.org/spreadsheetml/2006/main" count="23" uniqueCount="20">
  <si>
    <t>借入先</t>
    <rPh sb="0" eb="3">
      <t>カリイレサキ</t>
    </rPh>
    <phoneticPr fontId="2"/>
  </si>
  <si>
    <t>借入金額</t>
    <rPh sb="0" eb="2">
      <t>カリイレ</t>
    </rPh>
    <rPh sb="2" eb="4">
      <t>キンガク</t>
    </rPh>
    <phoneticPr fontId="2"/>
  </si>
  <si>
    <t>円</t>
    <rPh sb="0" eb="1">
      <t>エン</t>
    </rPh>
    <phoneticPr fontId="2"/>
  </si>
  <si>
    <t>借入日</t>
    <rPh sb="0" eb="3">
      <t>カリイレビ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</si>
  <si>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</si>
  <si>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</si>
  <si>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</si>
  <si>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返済開始日</t>
    <rPh sb="0" eb="2">
      <t>ヘンサイ</t>
    </rPh>
    <rPh sb="2" eb="5">
      <t>カイシビ</t>
    </rPh>
    <phoneticPr fontId="2"/>
  </si>
  <si>
    <t>返済回数</t>
    <rPh sb="0" eb="4">
      <t>ヘンサイカイス</t>
    </rPh>
    <phoneticPr fontId="2"/>
  </si>
  <si>
    <t>回</t>
    <rPh sb="0" eb="1">
      <t>カイ</t>
    </rPh>
    <phoneticPr fontId="2"/>
  </si>
  <si>
    <t>年　率</t>
    <rPh sb="0" eb="1">
      <t>トシ</t>
    </rPh>
    <rPh sb="2" eb="3">
      <t>リツ</t>
    </rPh>
    <phoneticPr fontId="2"/>
  </si>
  <si>
    <t>％</t>
  </si>
  <si>
    <t>回数</t>
    <rPh sb="0" eb="2">
      <t>カイスウ</t>
    </rPh>
    <phoneticPr fontId="2"/>
  </si>
  <si>
    <t>返済年月</t>
    <rPh sb="0" eb="2">
      <t>ヘンサイ</t>
    </rPh>
    <rPh sb="2" eb="4">
      <t>ネンゲツ</t>
    </rPh>
    <phoneticPr fontId="2"/>
  </si>
  <si>
    <t>返済額</t>
    <rPh sb="0" eb="3">
      <t>ヘンサイガク</t>
    </rPh>
    <phoneticPr fontId="2"/>
  </si>
  <si>
    <t>うち元金</t>
    <rPh sb="2" eb="4">
      <t>ガンキン</t>
    </rPh>
    <phoneticPr fontId="2"/>
  </si>
  <si>
    <t>うち利息</t>
    <rPh sb="2" eb="4">
      <t>リソク</t>
    </rPh>
    <phoneticPr fontId="2"/>
  </si>
  <si>
    <t>借入金残高</t>
    <rPh sb="0" eb="3">
      <t>カリイレキン</t>
    </rPh>
    <rPh sb="3" eb="5">
      <t>ザンダカ</t>
    </rPh>
    <phoneticPr fontId="2"/>
  </si>
  <si>
    <t>返済合計</t>
    <rPh sb="0" eb="2">
      <t>ヘンサイ</t>
    </rPh>
    <rPh sb="2" eb="4">
      <t>ゴウケイ</t>
    </rPh>
    <phoneticPr fontId="2"/>
  </si>
  <si>
    <t>借入返済予定表（元金均等返済）</t>
    <rPh sb="0" eb="2">
      <t>カリイレ</t>
    </rPh>
    <rPh sb="2" eb="7">
      <t>ヘンサ</t>
    </rPh>
    <rPh sb="8" eb="10">
      <t>ガンキン</t>
    </rPh>
    <rPh sb="10" eb="12">
      <t>キントウ</t>
    </rPh>
    <rPh sb="12" eb="14">
      <t>ヘンサイ</t>
    </rPh>
    <phoneticPr fontId="2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</si>
</sst>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yyyy&quot;年&quot;m&quot;月&quot;;@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38" fontId="3" fillId="0" borderId="2" xfId="2" applyFont="1" applyBorder="1" applyAlignment="1">
      <alignment vertical="center"/>
    </xf>
    <xf numFmtId="38" fontId="3" fillId="0" borderId="3" xfId="2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176" fontId="3" fillId="0" borderId="2" xfId="3" applyNumberFormat="1" applyFont="1" applyBorder="1" applyAlignment="1">
      <alignment vertical="center"/>
    </xf>
    <xf numFmtId="176" fontId="3" fillId="0" borderId="3" xfId="3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4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horizontal="center" vertical="center"/>
    </xf>
    <xf numFmtId="38" fontId="3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38" fontId="3" fillId="0" borderId="1" xfId="2" applyFont="1" applyBorder="1" applyAlignment="1">
      <alignment vertical="center"/>
    </xf>
    <xf numFmtId="38" fontId="3" fillId="0" borderId="2" xfId="1" applyNumberFormat="1" applyFont="1" applyBorder="1" applyAlignment="1">
      <alignment vertical="center"/>
    </xf>
    <xf numFmtId="38" fontId="3" fillId="0" borderId="3" xfId="1" applyNumberFormat="1" applyFont="1" applyBorder="1" applyAlignment="1">
      <alignment vertical="center"/>
    </xf>
    <xf numFmtId="38" fontId="3" fillId="0" borderId="4" xfId="1" applyNumberFormat="1" applyFont="1" applyBorder="1" applyAlignment="1">
      <alignment vertical="center"/>
    </xf>
    <xf numFmtId="0" fontId="3" fillId="0" borderId="1" xfId="1" applyFont="1" applyBorder="1" applyAlignment="1">
      <alignment horizontal="right"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69"/>
  <sheetViews>
    <sheetView tabSelected="1" workbookViewId="0">
      <selection activeCell="X5" sqref="X5:Z5"/>
    </sheetView>
  </sheetViews>
  <sheetFormatPr defaultColWidth="2.44140625" defaultRowHeight="16.95" customHeight="1"/>
  <sheetData>
    <row r="1" spans="1:36" ht="16.95" customHeight="1">
      <c r="A1" s="6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16.9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16.9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6.95" customHeight="1">
      <c r="A4" s="9" t="s">
        <v>0</v>
      </c>
      <c r="B4" s="2"/>
      <c r="C4" s="2"/>
      <c r="D4" s="2"/>
      <c r="E4" s="3"/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5"/>
      <c r="S4" s="9" t="s">
        <v>1</v>
      </c>
      <c r="T4" s="2"/>
      <c r="U4" s="2"/>
      <c r="V4" s="2"/>
      <c r="W4" s="3"/>
      <c r="X4" s="7">
        <v>10000000</v>
      </c>
      <c r="Y4" s="8"/>
      <c r="Z4" s="8"/>
      <c r="AA4" s="8"/>
      <c r="AB4" s="8"/>
      <c r="AC4" s="8"/>
      <c r="AD4" s="8"/>
      <c r="AE4" s="8"/>
      <c r="AF4" s="8"/>
      <c r="AG4" s="8"/>
      <c r="AH4" s="8"/>
      <c r="AI4" s="2" t="s">
        <v>2</v>
      </c>
      <c r="AJ4" s="3"/>
    </row>
    <row r="5" spans="1:36" ht="16.95" customHeight="1">
      <c r="A5" s="9" t="s">
        <v>3</v>
      </c>
      <c r="B5" s="2"/>
      <c r="C5" s="2"/>
      <c r="D5" s="2"/>
      <c r="E5" s="3"/>
      <c r="F5" s="9"/>
      <c r="G5" s="2"/>
      <c r="H5" s="2"/>
      <c r="I5" s="2" t="s">
        <v>4</v>
      </c>
      <c r="J5" s="2"/>
      <c r="K5" s="2"/>
      <c r="L5" s="2"/>
      <c r="M5" s="2" t="s">
        <v>5</v>
      </c>
      <c r="N5" s="2"/>
      <c r="O5" s="2"/>
      <c r="P5" s="2"/>
      <c r="Q5" s="2" t="s">
        <v>6</v>
      </c>
      <c r="R5" s="3"/>
      <c r="S5" s="9" t="s">
        <v>7</v>
      </c>
      <c r="T5" s="2"/>
      <c r="U5" s="2"/>
      <c r="V5" s="2"/>
      <c r="W5" s="3"/>
      <c r="X5" s="12">
        <v>2016</v>
      </c>
      <c r="Y5" s="13"/>
      <c r="Z5" s="13"/>
      <c r="AA5" s="13" t="s">
        <v>4</v>
      </c>
      <c r="AB5" s="13"/>
      <c r="AC5" s="13">
        <v>1</v>
      </c>
      <c r="AD5" s="13"/>
      <c r="AE5" s="13" t="s">
        <v>5</v>
      </c>
      <c r="AF5" s="13"/>
      <c r="AG5" s="13">
        <v>10</v>
      </c>
      <c r="AH5" s="13"/>
      <c r="AI5" s="13" t="s">
        <v>6</v>
      </c>
      <c r="AJ5" s="14"/>
    </row>
    <row r="6" spans="1:36" ht="16.95" customHeight="1">
      <c r="A6" s="9" t="s">
        <v>8</v>
      </c>
      <c r="B6" s="2"/>
      <c r="C6" s="2"/>
      <c r="D6" s="2"/>
      <c r="E6" s="3"/>
      <c r="F6" s="4">
        <v>60</v>
      </c>
      <c r="G6" s="5"/>
      <c r="H6" s="5"/>
      <c r="I6" s="5"/>
      <c r="J6" s="5"/>
      <c r="K6" s="5"/>
      <c r="L6" s="5"/>
      <c r="M6" s="5"/>
      <c r="N6" s="5"/>
      <c r="O6" s="5"/>
      <c r="P6" s="5"/>
      <c r="Q6" s="2" t="s">
        <v>9</v>
      </c>
      <c r="R6" s="3"/>
      <c r="S6" s="9" t="s">
        <v>10</v>
      </c>
      <c r="T6" s="2"/>
      <c r="U6" s="2"/>
      <c r="V6" s="2"/>
      <c r="W6" s="2"/>
      <c r="X6" s="10">
        <v>5</v>
      </c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2" t="s">
        <v>11</v>
      </c>
      <c r="AJ6" s="3"/>
    </row>
    <row r="7" spans="1:36" ht="16.9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6.95" customHeight="1">
      <c r="A8" s="9" t="s">
        <v>12</v>
      </c>
      <c r="B8" s="2"/>
      <c r="C8" s="3"/>
      <c r="D8" s="9" t="s">
        <v>13</v>
      </c>
      <c r="E8" s="2"/>
      <c r="F8" s="2"/>
      <c r="G8" s="2"/>
      <c r="H8" s="3"/>
      <c r="I8" s="9" t="s">
        <v>14</v>
      </c>
      <c r="J8" s="2"/>
      <c r="K8" s="2"/>
      <c r="L8" s="2"/>
      <c r="M8" s="2"/>
      <c r="N8" s="2"/>
      <c r="O8" s="2"/>
      <c r="P8" s="9" t="s">
        <v>15</v>
      </c>
      <c r="Q8" s="2"/>
      <c r="R8" s="2"/>
      <c r="S8" s="2"/>
      <c r="T8" s="2"/>
      <c r="U8" s="2"/>
      <c r="V8" s="3"/>
      <c r="W8" s="9" t="s">
        <v>16</v>
      </c>
      <c r="X8" s="2"/>
      <c r="Y8" s="2"/>
      <c r="Z8" s="2"/>
      <c r="AA8" s="2"/>
      <c r="AB8" s="2"/>
      <c r="AC8" s="2"/>
      <c r="AD8" s="9" t="s">
        <v>17</v>
      </c>
      <c r="AE8" s="2"/>
      <c r="AF8" s="2"/>
      <c r="AG8" s="2"/>
      <c r="AH8" s="2"/>
      <c r="AI8" s="2"/>
      <c r="AJ8" s="3"/>
    </row>
    <row r="9" spans="1:36" ht="16.95" customHeight="1">
      <c r="A9" s="16">
        <v>1</v>
      </c>
      <c r="B9" s="16"/>
      <c r="C9" s="16"/>
      <c r="D9" s="17">
        <f>DATE($X$5,$AC$5,$AG$5)</f>
        <v>42379</v>
      </c>
      <c r="E9" s="17"/>
      <c r="F9" s="17"/>
      <c r="G9" s="17"/>
      <c r="H9" s="17"/>
      <c r="I9" s="18">
        <f>P9+W9</f>
        <v>208333.33333333331</v>
      </c>
      <c r="J9" s="19"/>
      <c r="K9" s="19"/>
      <c r="L9" s="19"/>
      <c r="M9" s="19"/>
      <c r="N9" s="19"/>
      <c r="O9" s="19"/>
      <c r="P9" s="20">
        <f>$X$4/$F$6</f>
        <v>166666.66666666666</v>
      </c>
      <c r="Q9" s="20"/>
      <c r="R9" s="20"/>
      <c r="S9" s="20"/>
      <c r="T9" s="20"/>
      <c r="U9" s="20"/>
      <c r="V9" s="20"/>
      <c r="W9" s="20">
        <f>($X$4*($X$6/100))/12</f>
        <v>41666.666666666664</v>
      </c>
      <c r="X9" s="20"/>
      <c r="Y9" s="20"/>
      <c r="Z9" s="20"/>
      <c r="AA9" s="20"/>
      <c r="AB9" s="20"/>
      <c r="AC9" s="20"/>
      <c r="AD9" s="21">
        <f>$X$4-($X$4/$F$6)</f>
        <v>9833333.333333334</v>
      </c>
      <c r="AE9" s="22"/>
      <c r="AF9" s="22"/>
      <c r="AG9" s="22"/>
      <c r="AH9" s="22"/>
      <c r="AI9" s="22"/>
      <c r="AJ9" s="23"/>
    </row>
    <row r="10" spans="1:36" ht="16.95" customHeight="1">
      <c r="A10" s="16">
        <v>2</v>
      </c>
      <c r="B10" s="16"/>
      <c r="C10" s="16"/>
      <c r="D10" s="17">
        <f>EDATE(D9,1)</f>
        <v>42410</v>
      </c>
      <c r="E10" s="17"/>
      <c r="F10" s="17"/>
      <c r="G10" s="17"/>
      <c r="H10" s="17"/>
      <c r="I10" s="18">
        <f t="shared" ref="I10" si="0">P10+W10</f>
        <v>207638.88888888888</v>
      </c>
      <c r="J10" s="19"/>
      <c r="K10" s="19"/>
      <c r="L10" s="19"/>
      <c r="M10" s="19"/>
      <c r="N10" s="19"/>
      <c r="O10" s="19"/>
      <c r="P10" s="20">
        <f t="shared" ref="P10:P68" si="1">$X$4/$F$6</f>
        <v>166666.66666666666</v>
      </c>
      <c r="Q10" s="20"/>
      <c r="R10" s="20"/>
      <c r="S10" s="20"/>
      <c r="T10" s="20"/>
      <c r="U10" s="20"/>
      <c r="V10" s="20"/>
      <c r="W10" s="20">
        <f>AD9*($X$6/100)/12</f>
        <v>40972.222222222226</v>
      </c>
      <c r="X10" s="20"/>
      <c r="Y10" s="20"/>
      <c r="Z10" s="20"/>
      <c r="AA10" s="20"/>
      <c r="AB10" s="20"/>
      <c r="AC10" s="20"/>
      <c r="AD10" s="21">
        <f>IF(AD9-($X$4/$F$6)&lt;0,0,AD9-($X$4/$F$6))</f>
        <v>9666666.6666666679</v>
      </c>
      <c r="AE10" s="22"/>
      <c r="AF10" s="22"/>
      <c r="AG10" s="22"/>
      <c r="AH10" s="22"/>
      <c r="AI10" s="22"/>
      <c r="AJ10" s="23"/>
    </row>
    <row r="11" spans="1:36" ht="16.95" customHeight="1">
      <c r="A11" s="16">
        <v>3</v>
      </c>
      <c r="B11" s="16"/>
      <c r="C11" s="16"/>
      <c r="D11" s="17">
        <f t="shared" ref="D11:D68" si="2">EDATE(D10,1)</f>
        <v>42439</v>
      </c>
      <c r="E11" s="17"/>
      <c r="F11" s="17"/>
      <c r="G11" s="17"/>
      <c r="H11" s="17"/>
      <c r="I11" s="18">
        <f t="shared" ref="I11:I68" si="3">P11+W11</f>
        <v>206944.44444444444</v>
      </c>
      <c r="J11" s="19"/>
      <c r="K11" s="19"/>
      <c r="L11" s="19"/>
      <c r="M11" s="19"/>
      <c r="N11" s="19"/>
      <c r="O11" s="19"/>
      <c r="P11" s="20">
        <f t="shared" si="1"/>
        <v>166666.66666666666</v>
      </c>
      <c r="Q11" s="20"/>
      <c r="R11" s="20"/>
      <c r="S11" s="20"/>
      <c r="T11" s="20"/>
      <c r="U11" s="20"/>
      <c r="V11" s="20"/>
      <c r="W11" s="20">
        <f t="shared" ref="W11:W68" si="4">AD10*($X$6/100)/12</f>
        <v>40277.777777777788</v>
      </c>
      <c r="X11" s="20"/>
      <c r="Y11" s="20"/>
      <c r="Z11" s="20"/>
      <c r="AA11" s="20"/>
      <c r="AB11" s="20"/>
      <c r="AC11" s="20"/>
      <c r="AD11" s="21">
        <f t="shared" ref="AD11:AD68" si="5">IF(AD10-($X$4/$F$6)&lt;0,0,AD10-($X$4/$F$6))</f>
        <v>9500000.0000000019</v>
      </c>
      <c r="AE11" s="22"/>
      <c r="AF11" s="22"/>
      <c r="AG11" s="22"/>
      <c r="AH11" s="22"/>
      <c r="AI11" s="22"/>
      <c r="AJ11" s="23"/>
    </row>
    <row r="12" spans="1:36" ht="16.95" customHeight="1">
      <c r="A12" s="16">
        <v>4</v>
      </c>
      <c r="B12" s="16"/>
      <c r="C12" s="16"/>
      <c r="D12" s="17">
        <f t="shared" si="2"/>
        <v>42470</v>
      </c>
      <c r="E12" s="17"/>
      <c r="F12" s="17"/>
      <c r="G12" s="17"/>
      <c r="H12" s="17"/>
      <c r="I12" s="18">
        <f t="shared" si="3"/>
        <v>206250</v>
      </c>
      <c r="J12" s="19"/>
      <c r="K12" s="19"/>
      <c r="L12" s="19"/>
      <c r="M12" s="19"/>
      <c r="N12" s="19"/>
      <c r="O12" s="19"/>
      <c r="P12" s="20">
        <f t="shared" si="1"/>
        <v>166666.66666666666</v>
      </c>
      <c r="Q12" s="20"/>
      <c r="R12" s="20"/>
      <c r="S12" s="20"/>
      <c r="T12" s="20"/>
      <c r="U12" s="20"/>
      <c r="V12" s="20"/>
      <c r="W12" s="20">
        <f t="shared" si="4"/>
        <v>39583.333333333343</v>
      </c>
      <c r="X12" s="20"/>
      <c r="Y12" s="20"/>
      <c r="Z12" s="20"/>
      <c r="AA12" s="20"/>
      <c r="AB12" s="20"/>
      <c r="AC12" s="20"/>
      <c r="AD12" s="21">
        <f t="shared" si="5"/>
        <v>9333333.3333333358</v>
      </c>
      <c r="AE12" s="22"/>
      <c r="AF12" s="22"/>
      <c r="AG12" s="22"/>
      <c r="AH12" s="22"/>
      <c r="AI12" s="22"/>
      <c r="AJ12" s="23"/>
    </row>
    <row r="13" spans="1:36" ht="16.95" customHeight="1">
      <c r="A13" s="16">
        <v>5</v>
      </c>
      <c r="B13" s="16"/>
      <c r="C13" s="16"/>
      <c r="D13" s="17">
        <f t="shared" si="2"/>
        <v>42500</v>
      </c>
      <c r="E13" s="17"/>
      <c r="F13" s="17"/>
      <c r="G13" s="17"/>
      <c r="H13" s="17"/>
      <c r="I13" s="18">
        <f t="shared" si="3"/>
        <v>205555.55555555556</v>
      </c>
      <c r="J13" s="19"/>
      <c r="K13" s="19"/>
      <c r="L13" s="19"/>
      <c r="M13" s="19"/>
      <c r="N13" s="19"/>
      <c r="O13" s="19"/>
      <c r="P13" s="20">
        <f t="shared" si="1"/>
        <v>166666.66666666666</v>
      </c>
      <c r="Q13" s="20"/>
      <c r="R13" s="20"/>
      <c r="S13" s="20"/>
      <c r="T13" s="20"/>
      <c r="U13" s="20"/>
      <c r="V13" s="20"/>
      <c r="W13" s="20">
        <f t="shared" si="4"/>
        <v>38888.888888888898</v>
      </c>
      <c r="X13" s="20"/>
      <c r="Y13" s="20"/>
      <c r="Z13" s="20"/>
      <c r="AA13" s="20"/>
      <c r="AB13" s="20"/>
      <c r="AC13" s="20"/>
      <c r="AD13" s="21">
        <f t="shared" si="5"/>
        <v>9166666.6666666698</v>
      </c>
      <c r="AE13" s="22"/>
      <c r="AF13" s="22"/>
      <c r="AG13" s="22"/>
      <c r="AH13" s="22"/>
      <c r="AI13" s="22"/>
      <c r="AJ13" s="23"/>
    </row>
    <row r="14" spans="1:36" ht="16.95" customHeight="1">
      <c r="A14" s="16">
        <v>6</v>
      </c>
      <c r="B14" s="16"/>
      <c r="C14" s="16"/>
      <c r="D14" s="17">
        <f t="shared" si="2"/>
        <v>42531</v>
      </c>
      <c r="E14" s="17"/>
      <c r="F14" s="17"/>
      <c r="G14" s="17"/>
      <c r="H14" s="17"/>
      <c r="I14" s="18">
        <f t="shared" si="3"/>
        <v>204861.11111111112</v>
      </c>
      <c r="J14" s="19"/>
      <c r="K14" s="19"/>
      <c r="L14" s="19"/>
      <c r="M14" s="19"/>
      <c r="N14" s="19"/>
      <c r="O14" s="19"/>
      <c r="P14" s="20">
        <f t="shared" si="1"/>
        <v>166666.66666666666</v>
      </c>
      <c r="Q14" s="20"/>
      <c r="R14" s="20"/>
      <c r="S14" s="20"/>
      <c r="T14" s="20"/>
      <c r="U14" s="20"/>
      <c r="V14" s="20"/>
      <c r="W14" s="20">
        <f t="shared" si="4"/>
        <v>38194.44444444446</v>
      </c>
      <c r="X14" s="20"/>
      <c r="Y14" s="20"/>
      <c r="Z14" s="20"/>
      <c r="AA14" s="20"/>
      <c r="AB14" s="20"/>
      <c r="AC14" s="20"/>
      <c r="AD14" s="21">
        <f t="shared" si="5"/>
        <v>9000000.0000000037</v>
      </c>
      <c r="AE14" s="22"/>
      <c r="AF14" s="22"/>
      <c r="AG14" s="22"/>
      <c r="AH14" s="22"/>
      <c r="AI14" s="22"/>
      <c r="AJ14" s="23"/>
    </row>
    <row r="15" spans="1:36" ht="16.95" customHeight="1">
      <c r="A15" s="16">
        <v>7</v>
      </c>
      <c r="B15" s="16"/>
      <c r="C15" s="16"/>
      <c r="D15" s="17">
        <f t="shared" si="2"/>
        <v>42561</v>
      </c>
      <c r="E15" s="17"/>
      <c r="F15" s="17"/>
      <c r="G15" s="17"/>
      <c r="H15" s="17"/>
      <c r="I15" s="18">
        <f t="shared" si="3"/>
        <v>204166.66666666669</v>
      </c>
      <c r="J15" s="19"/>
      <c r="K15" s="19"/>
      <c r="L15" s="19"/>
      <c r="M15" s="19"/>
      <c r="N15" s="19"/>
      <c r="O15" s="19"/>
      <c r="P15" s="20">
        <f t="shared" si="1"/>
        <v>166666.66666666666</v>
      </c>
      <c r="Q15" s="20"/>
      <c r="R15" s="20"/>
      <c r="S15" s="20"/>
      <c r="T15" s="20"/>
      <c r="U15" s="20"/>
      <c r="V15" s="20"/>
      <c r="W15" s="20">
        <f t="shared" si="4"/>
        <v>37500.000000000022</v>
      </c>
      <c r="X15" s="20"/>
      <c r="Y15" s="20"/>
      <c r="Z15" s="20"/>
      <c r="AA15" s="20"/>
      <c r="AB15" s="20"/>
      <c r="AC15" s="20"/>
      <c r="AD15" s="21">
        <f t="shared" si="5"/>
        <v>8833333.3333333377</v>
      </c>
      <c r="AE15" s="22"/>
      <c r="AF15" s="22"/>
      <c r="AG15" s="22"/>
      <c r="AH15" s="22"/>
      <c r="AI15" s="22"/>
      <c r="AJ15" s="23"/>
    </row>
    <row r="16" spans="1:36" ht="16.95" customHeight="1">
      <c r="A16" s="16">
        <v>8</v>
      </c>
      <c r="B16" s="16"/>
      <c r="C16" s="16"/>
      <c r="D16" s="17">
        <f t="shared" si="2"/>
        <v>42592</v>
      </c>
      <c r="E16" s="17"/>
      <c r="F16" s="17"/>
      <c r="G16" s="17"/>
      <c r="H16" s="17"/>
      <c r="I16" s="18">
        <f t="shared" si="3"/>
        <v>203472.22222222225</v>
      </c>
      <c r="J16" s="19"/>
      <c r="K16" s="19"/>
      <c r="L16" s="19"/>
      <c r="M16" s="19"/>
      <c r="N16" s="19"/>
      <c r="O16" s="19"/>
      <c r="P16" s="20">
        <f t="shared" si="1"/>
        <v>166666.66666666666</v>
      </c>
      <c r="Q16" s="20"/>
      <c r="R16" s="20"/>
      <c r="S16" s="20"/>
      <c r="T16" s="20"/>
      <c r="U16" s="20"/>
      <c r="V16" s="20"/>
      <c r="W16" s="20">
        <f t="shared" si="4"/>
        <v>36805.555555555577</v>
      </c>
      <c r="X16" s="20"/>
      <c r="Y16" s="20"/>
      <c r="Z16" s="20"/>
      <c r="AA16" s="20"/>
      <c r="AB16" s="20"/>
      <c r="AC16" s="20"/>
      <c r="AD16" s="21">
        <f t="shared" si="5"/>
        <v>8666666.6666666716</v>
      </c>
      <c r="AE16" s="22"/>
      <c r="AF16" s="22"/>
      <c r="AG16" s="22"/>
      <c r="AH16" s="22"/>
      <c r="AI16" s="22"/>
      <c r="AJ16" s="23"/>
    </row>
    <row r="17" spans="1:36" ht="16.95" customHeight="1">
      <c r="A17" s="16">
        <v>9</v>
      </c>
      <c r="B17" s="16"/>
      <c r="C17" s="16"/>
      <c r="D17" s="17">
        <f t="shared" si="2"/>
        <v>42623</v>
      </c>
      <c r="E17" s="17"/>
      <c r="F17" s="17"/>
      <c r="G17" s="17"/>
      <c r="H17" s="17"/>
      <c r="I17" s="18">
        <f t="shared" si="3"/>
        <v>202777.77777777778</v>
      </c>
      <c r="J17" s="19"/>
      <c r="K17" s="19"/>
      <c r="L17" s="19"/>
      <c r="M17" s="19"/>
      <c r="N17" s="19"/>
      <c r="O17" s="19"/>
      <c r="P17" s="20">
        <f t="shared" si="1"/>
        <v>166666.66666666666</v>
      </c>
      <c r="Q17" s="20"/>
      <c r="R17" s="20"/>
      <c r="S17" s="20"/>
      <c r="T17" s="20"/>
      <c r="U17" s="20"/>
      <c r="V17" s="20"/>
      <c r="W17" s="20">
        <f t="shared" si="4"/>
        <v>36111.111111111131</v>
      </c>
      <c r="X17" s="20"/>
      <c r="Y17" s="20"/>
      <c r="Z17" s="20"/>
      <c r="AA17" s="20"/>
      <c r="AB17" s="20"/>
      <c r="AC17" s="20"/>
      <c r="AD17" s="21">
        <f t="shared" si="5"/>
        <v>8500000.0000000056</v>
      </c>
      <c r="AE17" s="22"/>
      <c r="AF17" s="22"/>
      <c r="AG17" s="22"/>
      <c r="AH17" s="22"/>
      <c r="AI17" s="22"/>
      <c r="AJ17" s="23"/>
    </row>
    <row r="18" spans="1:36" ht="16.95" customHeight="1">
      <c r="A18" s="16">
        <v>10</v>
      </c>
      <c r="B18" s="16"/>
      <c r="C18" s="16"/>
      <c r="D18" s="17">
        <f t="shared" si="2"/>
        <v>42653</v>
      </c>
      <c r="E18" s="17"/>
      <c r="F18" s="17"/>
      <c r="G18" s="17"/>
      <c r="H18" s="17"/>
      <c r="I18" s="18">
        <f t="shared" si="3"/>
        <v>202083.33333333334</v>
      </c>
      <c r="J18" s="19"/>
      <c r="K18" s="19"/>
      <c r="L18" s="19"/>
      <c r="M18" s="19"/>
      <c r="N18" s="19"/>
      <c r="O18" s="19"/>
      <c r="P18" s="20">
        <f t="shared" si="1"/>
        <v>166666.66666666666</v>
      </c>
      <c r="Q18" s="20"/>
      <c r="R18" s="20"/>
      <c r="S18" s="20"/>
      <c r="T18" s="20"/>
      <c r="U18" s="20"/>
      <c r="V18" s="20"/>
      <c r="W18" s="20">
        <f t="shared" si="4"/>
        <v>35416.666666666693</v>
      </c>
      <c r="X18" s="20"/>
      <c r="Y18" s="20"/>
      <c r="Z18" s="20"/>
      <c r="AA18" s="20"/>
      <c r="AB18" s="20"/>
      <c r="AC18" s="20"/>
      <c r="AD18" s="21">
        <f t="shared" si="5"/>
        <v>8333333.3333333386</v>
      </c>
      <c r="AE18" s="22"/>
      <c r="AF18" s="22"/>
      <c r="AG18" s="22"/>
      <c r="AH18" s="22"/>
      <c r="AI18" s="22"/>
      <c r="AJ18" s="23"/>
    </row>
    <row r="19" spans="1:36" ht="16.95" customHeight="1">
      <c r="A19" s="16">
        <v>11</v>
      </c>
      <c r="B19" s="16"/>
      <c r="C19" s="16"/>
      <c r="D19" s="17">
        <f t="shared" si="2"/>
        <v>42684</v>
      </c>
      <c r="E19" s="17"/>
      <c r="F19" s="17"/>
      <c r="G19" s="17"/>
      <c r="H19" s="17"/>
      <c r="I19" s="18">
        <f t="shared" si="3"/>
        <v>201388.88888888891</v>
      </c>
      <c r="J19" s="19"/>
      <c r="K19" s="19"/>
      <c r="L19" s="19"/>
      <c r="M19" s="19"/>
      <c r="N19" s="19"/>
      <c r="O19" s="19"/>
      <c r="P19" s="20">
        <f t="shared" si="1"/>
        <v>166666.66666666666</v>
      </c>
      <c r="Q19" s="20"/>
      <c r="R19" s="20"/>
      <c r="S19" s="20"/>
      <c r="T19" s="20"/>
      <c r="U19" s="20"/>
      <c r="V19" s="20"/>
      <c r="W19" s="20">
        <f t="shared" si="4"/>
        <v>34722.222222222248</v>
      </c>
      <c r="X19" s="20"/>
      <c r="Y19" s="20"/>
      <c r="Z19" s="20"/>
      <c r="AA19" s="20"/>
      <c r="AB19" s="20"/>
      <c r="AC19" s="20"/>
      <c r="AD19" s="21">
        <f t="shared" si="5"/>
        <v>8166666.6666666716</v>
      </c>
      <c r="AE19" s="22"/>
      <c r="AF19" s="22"/>
      <c r="AG19" s="22"/>
      <c r="AH19" s="22"/>
      <c r="AI19" s="22"/>
      <c r="AJ19" s="23"/>
    </row>
    <row r="20" spans="1:36" ht="16.95" customHeight="1">
      <c r="A20" s="16">
        <v>12</v>
      </c>
      <c r="B20" s="16"/>
      <c r="C20" s="16"/>
      <c r="D20" s="17">
        <f t="shared" si="2"/>
        <v>42714</v>
      </c>
      <c r="E20" s="17"/>
      <c r="F20" s="17"/>
      <c r="G20" s="17"/>
      <c r="H20" s="17"/>
      <c r="I20" s="18">
        <f t="shared" si="3"/>
        <v>200694.44444444447</v>
      </c>
      <c r="J20" s="19"/>
      <c r="K20" s="19"/>
      <c r="L20" s="19"/>
      <c r="M20" s="19"/>
      <c r="N20" s="19"/>
      <c r="O20" s="19"/>
      <c r="P20" s="20">
        <f t="shared" si="1"/>
        <v>166666.66666666666</v>
      </c>
      <c r="Q20" s="20"/>
      <c r="R20" s="20"/>
      <c r="S20" s="20"/>
      <c r="T20" s="20"/>
      <c r="U20" s="20"/>
      <c r="V20" s="20"/>
      <c r="W20" s="20">
        <f t="shared" si="4"/>
        <v>34027.777777777803</v>
      </c>
      <c r="X20" s="20"/>
      <c r="Y20" s="20"/>
      <c r="Z20" s="20"/>
      <c r="AA20" s="20"/>
      <c r="AB20" s="20"/>
      <c r="AC20" s="20"/>
      <c r="AD20" s="21">
        <f t="shared" si="5"/>
        <v>8000000.0000000047</v>
      </c>
      <c r="AE20" s="22"/>
      <c r="AF20" s="22"/>
      <c r="AG20" s="22"/>
      <c r="AH20" s="22"/>
      <c r="AI20" s="22"/>
      <c r="AJ20" s="23"/>
    </row>
    <row r="21" spans="1:36" ht="16.95" customHeight="1">
      <c r="A21" s="16">
        <v>13</v>
      </c>
      <c r="B21" s="16"/>
      <c r="C21" s="16"/>
      <c r="D21" s="17">
        <f t="shared" si="2"/>
        <v>42745</v>
      </c>
      <c r="E21" s="17"/>
      <c r="F21" s="17"/>
      <c r="G21" s="17"/>
      <c r="H21" s="17"/>
      <c r="I21" s="18">
        <f t="shared" si="3"/>
        <v>200000</v>
      </c>
      <c r="J21" s="19"/>
      <c r="K21" s="19"/>
      <c r="L21" s="19"/>
      <c r="M21" s="19"/>
      <c r="N21" s="19"/>
      <c r="O21" s="19"/>
      <c r="P21" s="20">
        <f t="shared" si="1"/>
        <v>166666.66666666666</v>
      </c>
      <c r="Q21" s="20"/>
      <c r="R21" s="20"/>
      <c r="S21" s="20"/>
      <c r="T21" s="20"/>
      <c r="U21" s="20"/>
      <c r="V21" s="20"/>
      <c r="W21" s="20">
        <f t="shared" si="4"/>
        <v>33333.33333333335</v>
      </c>
      <c r="X21" s="20"/>
      <c r="Y21" s="20"/>
      <c r="Z21" s="20"/>
      <c r="AA21" s="20"/>
      <c r="AB21" s="20"/>
      <c r="AC21" s="20"/>
      <c r="AD21" s="21">
        <f t="shared" si="5"/>
        <v>7833333.3333333377</v>
      </c>
      <c r="AE21" s="22"/>
      <c r="AF21" s="22"/>
      <c r="AG21" s="22"/>
      <c r="AH21" s="22"/>
      <c r="AI21" s="22"/>
      <c r="AJ21" s="23"/>
    </row>
    <row r="22" spans="1:36" ht="16.95" customHeight="1">
      <c r="A22" s="16">
        <v>14</v>
      </c>
      <c r="B22" s="16"/>
      <c r="C22" s="16"/>
      <c r="D22" s="17">
        <f t="shared" si="2"/>
        <v>42776</v>
      </c>
      <c r="E22" s="17"/>
      <c r="F22" s="17"/>
      <c r="G22" s="17"/>
      <c r="H22" s="17"/>
      <c r="I22" s="18">
        <f t="shared" si="3"/>
        <v>199305.55555555556</v>
      </c>
      <c r="J22" s="19"/>
      <c r="K22" s="19"/>
      <c r="L22" s="19"/>
      <c r="M22" s="19"/>
      <c r="N22" s="19"/>
      <c r="O22" s="19"/>
      <c r="P22" s="20">
        <f t="shared" si="1"/>
        <v>166666.66666666666</v>
      </c>
      <c r="Q22" s="20"/>
      <c r="R22" s="20"/>
      <c r="S22" s="20"/>
      <c r="T22" s="20"/>
      <c r="U22" s="20"/>
      <c r="V22" s="20"/>
      <c r="W22" s="20">
        <f t="shared" si="4"/>
        <v>32638.888888888909</v>
      </c>
      <c r="X22" s="20"/>
      <c r="Y22" s="20"/>
      <c r="Z22" s="20"/>
      <c r="AA22" s="20"/>
      <c r="AB22" s="20"/>
      <c r="AC22" s="20"/>
      <c r="AD22" s="21">
        <f t="shared" si="5"/>
        <v>7666666.6666666707</v>
      </c>
      <c r="AE22" s="22"/>
      <c r="AF22" s="22"/>
      <c r="AG22" s="22"/>
      <c r="AH22" s="22"/>
      <c r="AI22" s="22"/>
      <c r="AJ22" s="23"/>
    </row>
    <row r="23" spans="1:36" ht="16.95" customHeight="1">
      <c r="A23" s="16">
        <v>15</v>
      </c>
      <c r="B23" s="16"/>
      <c r="C23" s="16"/>
      <c r="D23" s="17">
        <f t="shared" si="2"/>
        <v>42804</v>
      </c>
      <c r="E23" s="17"/>
      <c r="F23" s="17"/>
      <c r="G23" s="17"/>
      <c r="H23" s="17"/>
      <c r="I23" s="18">
        <f t="shared" si="3"/>
        <v>198611.11111111112</v>
      </c>
      <c r="J23" s="19"/>
      <c r="K23" s="19"/>
      <c r="L23" s="19"/>
      <c r="M23" s="19"/>
      <c r="N23" s="19"/>
      <c r="O23" s="19"/>
      <c r="P23" s="20">
        <f t="shared" si="1"/>
        <v>166666.66666666666</v>
      </c>
      <c r="Q23" s="20"/>
      <c r="R23" s="20"/>
      <c r="S23" s="20"/>
      <c r="T23" s="20"/>
      <c r="U23" s="20"/>
      <c r="V23" s="20"/>
      <c r="W23" s="20">
        <f t="shared" si="4"/>
        <v>31944.444444444463</v>
      </c>
      <c r="X23" s="20"/>
      <c r="Y23" s="20"/>
      <c r="Z23" s="20"/>
      <c r="AA23" s="20"/>
      <c r="AB23" s="20"/>
      <c r="AC23" s="20"/>
      <c r="AD23" s="21">
        <f t="shared" si="5"/>
        <v>7500000.0000000037</v>
      </c>
      <c r="AE23" s="22"/>
      <c r="AF23" s="22"/>
      <c r="AG23" s="22"/>
      <c r="AH23" s="22"/>
      <c r="AI23" s="22"/>
      <c r="AJ23" s="23"/>
    </row>
    <row r="24" spans="1:36" ht="16.95" customHeight="1">
      <c r="A24" s="16">
        <v>16</v>
      </c>
      <c r="B24" s="16"/>
      <c r="C24" s="16"/>
      <c r="D24" s="17">
        <f t="shared" si="2"/>
        <v>42835</v>
      </c>
      <c r="E24" s="17"/>
      <c r="F24" s="17"/>
      <c r="G24" s="17"/>
      <c r="H24" s="17"/>
      <c r="I24" s="18">
        <f t="shared" si="3"/>
        <v>197916.66666666669</v>
      </c>
      <c r="J24" s="19"/>
      <c r="K24" s="19"/>
      <c r="L24" s="19"/>
      <c r="M24" s="19"/>
      <c r="N24" s="19"/>
      <c r="O24" s="19"/>
      <c r="P24" s="20">
        <f t="shared" si="1"/>
        <v>166666.66666666666</v>
      </c>
      <c r="Q24" s="20"/>
      <c r="R24" s="20"/>
      <c r="S24" s="20"/>
      <c r="T24" s="20"/>
      <c r="U24" s="20"/>
      <c r="V24" s="20"/>
      <c r="W24" s="20">
        <f t="shared" si="4"/>
        <v>31250.000000000018</v>
      </c>
      <c r="X24" s="20"/>
      <c r="Y24" s="20"/>
      <c r="Z24" s="20"/>
      <c r="AA24" s="20"/>
      <c r="AB24" s="20"/>
      <c r="AC24" s="20"/>
      <c r="AD24" s="21">
        <f t="shared" si="5"/>
        <v>7333333.3333333367</v>
      </c>
      <c r="AE24" s="22"/>
      <c r="AF24" s="22"/>
      <c r="AG24" s="22"/>
      <c r="AH24" s="22"/>
      <c r="AI24" s="22"/>
      <c r="AJ24" s="23"/>
    </row>
    <row r="25" spans="1:36" ht="16.95" customHeight="1">
      <c r="A25" s="16">
        <v>17</v>
      </c>
      <c r="B25" s="16"/>
      <c r="C25" s="16"/>
      <c r="D25" s="17">
        <f t="shared" si="2"/>
        <v>42865</v>
      </c>
      <c r="E25" s="17"/>
      <c r="F25" s="17"/>
      <c r="G25" s="17"/>
      <c r="H25" s="17"/>
      <c r="I25" s="18">
        <f t="shared" si="3"/>
        <v>197222.22222222222</v>
      </c>
      <c r="J25" s="19"/>
      <c r="K25" s="19"/>
      <c r="L25" s="19"/>
      <c r="M25" s="19"/>
      <c r="N25" s="19"/>
      <c r="O25" s="19"/>
      <c r="P25" s="20">
        <f t="shared" si="1"/>
        <v>166666.66666666666</v>
      </c>
      <c r="Q25" s="20"/>
      <c r="R25" s="20"/>
      <c r="S25" s="20"/>
      <c r="T25" s="20"/>
      <c r="U25" s="20"/>
      <c r="V25" s="20"/>
      <c r="W25" s="20">
        <f t="shared" si="4"/>
        <v>30555.555555555573</v>
      </c>
      <c r="X25" s="20"/>
      <c r="Y25" s="20"/>
      <c r="Z25" s="20"/>
      <c r="AA25" s="20"/>
      <c r="AB25" s="20"/>
      <c r="AC25" s="20"/>
      <c r="AD25" s="21">
        <f t="shared" si="5"/>
        <v>7166666.6666666698</v>
      </c>
      <c r="AE25" s="22"/>
      <c r="AF25" s="22"/>
      <c r="AG25" s="22"/>
      <c r="AH25" s="22"/>
      <c r="AI25" s="22"/>
      <c r="AJ25" s="23"/>
    </row>
    <row r="26" spans="1:36" ht="16.95" customHeight="1">
      <c r="A26" s="16">
        <v>18</v>
      </c>
      <c r="B26" s="16"/>
      <c r="C26" s="16"/>
      <c r="D26" s="17">
        <f t="shared" si="2"/>
        <v>42896</v>
      </c>
      <c r="E26" s="17"/>
      <c r="F26" s="17"/>
      <c r="G26" s="17"/>
      <c r="H26" s="17"/>
      <c r="I26" s="18">
        <f t="shared" si="3"/>
        <v>196527.77777777778</v>
      </c>
      <c r="J26" s="19"/>
      <c r="K26" s="19"/>
      <c r="L26" s="19"/>
      <c r="M26" s="19"/>
      <c r="N26" s="19"/>
      <c r="O26" s="19"/>
      <c r="P26" s="20">
        <f t="shared" si="1"/>
        <v>166666.66666666666</v>
      </c>
      <c r="Q26" s="20"/>
      <c r="R26" s="20"/>
      <c r="S26" s="20"/>
      <c r="T26" s="20"/>
      <c r="U26" s="20"/>
      <c r="V26" s="20"/>
      <c r="W26" s="20">
        <f t="shared" si="4"/>
        <v>29861.111111111124</v>
      </c>
      <c r="X26" s="20"/>
      <c r="Y26" s="20"/>
      <c r="Z26" s="20"/>
      <c r="AA26" s="20"/>
      <c r="AB26" s="20"/>
      <c r="AC26" s="20"/>
      <c r="AD26" s="21">
        <f t="shared" si="5"/>
        <v>7000000.0000000028</v>
      </c>
      <c r="AE26" s="22"/>
      <c r="AF26" s="22"/>
      <c r="AG26" s="22"/>
      <c r="AH26" s="22"/>
      <c r="AI26" s="22"/>
      <c r="AJ26" s="23"/>
    </row>
    <row r="27" spans="1:36" ht="16.95" customHeight="1">
      <c r="A27" s="16">
        <v>19</v>
      </c>
      <c r="B27" s="16"/>
      <c r="C27" s="16"/>
      <c r="D27" s="17">
        <f t="shared" si="2"/>
        <v>42926</v>
      </c>
      <c r="E27" s="17"/>
      <c r="F27" s="17"/>
      <c r="G27" s="17"/>
      <c r="H27" s="17"/>
      <c r="I27" s="18">
        <f t="shared" si="3"/>
        <v>195833.33333333334</v>
      </c>
      <c r="J27" s="19"/>
      <c r="K27" s="19"/>
      <c r="L27" s="19"/>
      <c r="M27" s="19"/>
      <c r="N27" s="19"/>
      <c r="O27" s="19"/>
      <c r="P27" s="20">
        <f t="shared" si="1"/>
        <v>166666.66666666666</v>
      </c>
      <c r="Q27" s="20"/>
      <c r="R27" s="20"/>
      <c r="S27" s="20"/>
      <c r="T27" s="20"/>
      <c r="U27" s="20"/>
      <c r="V27" s="20"/>
      <c r="W27" s="20">
        <f t="shared" si="4"/>
        <v>29166.666666666682</v>
      </c>
      <c r="X27" s="20"/>
      <c r="Y27" s="20"/>
      <c r="Z27" s="20"/>
      <c r="AA27" s="20"/>
      <c r="AB27" s="20"/>
      <c r="AC27" s="20"/>
      <c r="AD27" s="21">
        <f t="shared" si="5"/>
        <v>6833333.3333333358</v>
      </c>
      <c r="AE27" s="22"/>
      <c r="AF27" s="22"/>
      <c r="AG27" s="22"/>
      <c r="AH27" s="22"/>
      <c r="AI27" s="22"/>
      <c r="AJ27" s="23"/>
    </row>
    <row r="28" spans="1:36" ht="16.95" customHeight="1">
      <c r="A28" s="16">
        <v>20</v>
      </c>
      <c r="B28" s="16"/>
      <c r="C28" s="16"/>
      <c r="D28" s="17">
        <f t="shared" si="2"/>
        <v>42957</v>
      </c>
      <c r="E28" s="17"/>
      <c r="F28" s="17"/>
      <c r="G28" s="17"/>
      <c r="H28" s="17"/>
      <c r="I28" s="18">
        <f t="shared" si="3"/>
        <v>195138.88888888888</v>
      </c>
      <c r="J28" s="19"/>
      <c r="K28" s="19"/>
      <c r="L28" s="19"/>
      <c r="M28" s="19"/>
      <c r="N28" s="19"/>
      <c r="O28" s="19"/>
      <c r="P28" s="20">
        <f t="shared" si="1"/>
        <v>166666.66666666666</v>
      </c>
      <c r="Q28" s="20"/>
      <c r="R28" s="20"/>
      <c r="S28" s="20"/>
      <c r="T28" s="20"/>
      <c r="U28" s="20"/>
      <c r="V28" s="20"/>
      <c r="W28" s="20">
        <f t="shared" si="4"/>
        <v>28472.222222222234</v>
      </c>
      <c r="X28" s="20"/>
      <c r="Y28" s="20"/>
      <c r="Z28" s="20"/>
      <c r="AA28" s="20"/>
      <c r="AB28" s="20"/>
      <c r="AC28" s="20"/>
      <c r="AD28" s="21">
        <f t="shared" si="5"/>
        <v>6666666.6666666688</v>
      </c>
      <c r="AE28" s="22"/>
      <c r="AF28" s="22"/>
      <c r="AG28" s="22"/>
      <c r="AH28" s="22"/>
      <c r="AI28" s="22"/>
      <c r="AJ28" s="23"/>
    </row>
    <row r="29" spans="1:36" ht="16.95" customHeight="1">
      <c r="A29" s="16">
        <v>21</v>
      </c>
      <c r="B29" s="16"/>
      <c r="C29" s="16"/>
      <c r="D29" s="17">
        <f t="shared" si="2"/>
        <v>42988</v>
      </c>
      <c r="E29" s="17"/>
      <c r="F29" s="17"/>
      <c r="G29" s="17"/>
      <c r="H29" s="17"/>
      <c r="I29" s="18">
        <f t="shared" si="3"/>
        <v>194444.44444444444</v>
      </c>
      <c r="J29" s="19"/>
      <c r="K29" s="19"/>
      <c r="L29" s="19"/>
      <c r="M29" s="19"/>
      <c r="N29" s="19"/>
      <c r="O29" s="19"/>
      <c r="P29" s="20">
        <f t="shared" si="1"/>
        <v>166666.66666666666</v>
      </c>
      <c r="Q29" s="20"/>
      <c r="R29" s="20"/>
      <c r="S29" s="20"/>
      <c r="T29" s="20"/>
      <c r="U29" s="20"/>
      <c r="V29" s="20"/>
      <c r="W29" s="20">
        <f t="shared" si="4"/>
        <v>27777.777777777792</v>
      </c>
      <c r="X29" s="20"/>
      <c r="Y29" s="20"/>
      <c r="Z29" s="20"/>
      <c r="AA29" s="20"/>
      <c r="AB29" s="20"/>
      <c r="AC29" s="20"/>
      <c r="AD29" s="21">
        <f t="shared" si="5"/>
        <v>6500000.0000000019</v>
      </c>
      <c r="AE29" s="22"/>
      <c r="AF29" s="22"/>
      <c r="AG29" s="22"/>
      <c r="AH29" s="22"/>
      <c r="AI29" s="22"/>
      <c r="AJ29" s="23"/>
    </row>
    <row r="30" spans="1:36" ht="16.95" customHeight="1">
      <c r="A30" s="16">
        <v>22</v>
      </c>
      <c r="B30" s="16"/>
      <c r="C30" s="16"/>
      <c r="D30" s="17">
        <f t="shared" si="2"/>
        <v>43018</v>
      </c>
      <c r="E30" s="17"/>
      <c r="F30" s="17"/>
      <c r="G30" s="17"/>
      <c r="H30" s="17"/>
      <c r="I30" s="18">
        <f t="shared" si="3"/>
        <v>193750</v>
      </c>
      <c r="J30" s="19"/>
      <c r="K30" s="19"/>
      <c r="L30" s="19"/>
      <c r="M30" s="19"/>
      <c r="N30" s="19"/>
      <c r="O30" s="19"/>
      <c r="P30" s="20">
        <f t="shared" si="1"/>
        <v>166666.66666666666</v>
      </c>
      <c r="Q30" s="20"/>
      <c r="R30" s="20"/>
      <c r="S30" s="20"/>
      <c r="T30" s="20"/>
      <c r="U30" s="20"/>
      <c r="V30" s="20"/>
      <c r="W30" s="20">
        <f t="shared" si="4"/>
        <v>27083.333333333343</v>
      </c>
      <c r="X30" s="20"/>
      <c r="Y30" s="20"/>
      <c r="Z30" s="20"/>
      <c r="AA30" s="20"/>
      <c r="AB30" s="20"/>
      <c r="AC30" s="20"/>
      <c r="AD30" s="21">
        <f t="shared" si="5"/>
        <v>6333333.3333333349</v>
      </c>
      <c r="AE30" s="22"/>
      <c r="AF30" s="22"/>
      <c r="AG30" s="22"/>
      <c r="AH30" s="22"/>
      <c r="AI30" s="22"/>
      <c r="AJ30" s="23"/>
    </row>
    <row r="31" spans="1:36" ht="16.95" customHeight="1">
      <c r="A31" s="16">
        <v>23</v>
      </c>
      <c r="B31" s="16"/>
      <c r="C31" s="16"/>
      <c r="D31" s="17">
        <f t="shared" si="2"/>
        <v>43049</v>
      </c>
      <c r="E31" s="17"/>
      <c r="F31" s="17"/>
      <c r="G31" s="17"/>
      <c r="H31" s="17"/>
      <c r="I31" s="18">
        <f t="shared" si="3"/>
        <v>193055.55555555556</v>
      </c>
      <c r="J31" s="19"/>
      <c r="K31" s="19"/>
      <c r="L31" s="19"/>
      <c r="M31" s="19"/>
      <c r="N31" s="19"/>
      <c r="O31" s="19"/>
      <c r="P31" s="20">
        <f t="shared" si="1"/>
        <v>166666.66666666666</v>
      </c>
      <c r="Q31" s="20"/>
      <c r="R31" s="20"/>
      <c r="S31" s="20"/>
      <c r="T31" s="20"/>
      <c r="U31" s="20"/>
      <c r="V31" s="20"/>
      <c r="W31" s="20">
        <f t="shared" si="4"/>
        <v>26388.888888888894</v>
      </c>
      <c r="X31" s="20"/>
      <c r="Y31" s="20"/>
      <c r="Z31" s="20"/>
      <c r="AA31" s="20"/>
      <c r="AB31" s="20"/>
      <c r="AC31" s="20"/>
      <c r="AD31" s="21">
        <f t="shared" si="5"/>
        <v>6166666.6666666679</v>
      </c>
      <c r="AE31" s="22"/>
      <c r="AF31" s="22"/>
      <c r="AG31" s="22"/>
      <c r="AH31" s="22"/>
      <c r="AI31" s="22"/>
      <c r="AJ31" s="23"/>
    </row>
    <row r="32" spans="1:36" ht="16.95" customHeight="1">
      <c r="A32" s="16">
        <v>24</v>
      </c>
      <c r="B32" s="16"/>
      <c r="C32" s="16"/>
      <c r="D32" s="17">
        <f t="shared" si="2"/>
        <v>43079</v>
      </c>
      <c r="E32" s="17"/>
      <c r="F32" s="17"/>
      <c r="G32" s="17"/>
      <c r="H32" s="17"/>
      <c r="I32" s="18">
        <f t="shared" si="3"/>
        <v>192361.11111111112</v>
      </c>
      <c r="J32" s="19"/>
      <c r="K32" s="19"/>
      <c r="L32" s="19"/>
      <c r="M32" s="19"/>
      <c r="N32" s="19"/>
      <c r="O32" s="19"/>
      <c r="P32" s="20">
        <f t="shared" si="1"/>
        <v>166666.66666666666</v>
      </c>
      <c r="Q32" s="20"/>
      <c r="R32" s="20"/>
      <c r="S32" s="20"/>
      <c r="T32" s="20"/>
      <c r="U32" s="20"/>
      <c r="V32" s="20"/>
      <c r="W32" s="20">
        <f t="shared" si="4"/>
        <v>25694.444444444453</v>
      </c>
      <c r="X32" s="20"/>
      <c r="Y32" s="20"/>
      <c r="Z32" s="20"/>
      <c r="AA32" s="20"/>
      <c r="AB32" s="20"/>
      <c r="AC32" s="20"/>
      <c r="AD32" s="21">
        <f t="shared" si="5"/>
        <v>6000000.0000000009</v>
      </c>
      <c r="AE32" s="22"/>
      <c r="AF32" s="22"/>
      <c r="AG32" s="22"/>
      <c r="AH32" s="22"/>
      <c r="AI32" s="22"/>
      <c r="AJ32" s="23"/>
    </row>
    <row r="33" spans="1:36" ht="16.95" customHeight="1">
      <c r="A33" s="16">
        <v>25</v>
      </c>
      <c r="B33" s="16"/>
      <c r="C33" s="16"/>
      <c r="D33" s="17">
        <f t="shared" si="2"/>
        <v>43110</v>
      </c>
      <c r="E33" s="17"/>
      <c r="F33" s="17"/>
      <c r="G33" s="17"/>
      <c r="H33" s="17"/>
      <c r="I33" s="18">
        <f t="shared" si="3"/>
        <v>191666.66666666666</v>
      </c>
      <c r="J33" s="19"/>
      <c r="K33" s="19"/>
      <c r="L33" s="19"/>
      <c r="M33" s="19"/>
      <c r="N33" s="19"/>
      <c r="O33" s="19"/>
      <c r="P33" s="20">
        <f t="shared" si="1"/>
        <v>166666.66666666666</v>
      </c>
      <c r="Q33" s="20"/>
      <c r="R33" s="20"/>
      <c r="S33" s="20"/>
      <c r="T33" s="20"/>
      <c r="U33" s="20"/>
      <c r="V33" s="20"/>
      <c r="W33" s="20">
        <f t="shared" si="4"/>
        <v>25000.000000000004</v>
      </c>
      <c r="X33" s="20"/>
      <c r="Y33" s="20"/>
      <c r="Z33" s="20"/>
      <c r="AA33" s="20"/>
      <c r="AB33" s="20"/>
      <c r="AC33" s="20"/>
      <c r="AD33" s="21">
        <f t="shared" si="5"/>
        <v>5833333.333333334</v>
      </c>
      <c r="AE33" s="22"/>
      <c r="AF33" s="22"/>
      <c r="AG33" s="22"/>
      <c r="AH33" s="22"/>
      <c r="AI33" s="22"/>
      <c r="AJ33" s="23"/>
    </row>
    <row r="34" spans="1:36" ht="16.95" customHeight="1">
      <c r="A34" s="16">
        <v>26</v>
      </c>
      <c r="B34" s="16"/>
      <c r="C34" s="16"/>
      <c r="D34" s="17">
        <f t="shared" si="2"/>
        <v>43141</v>
      </c>
      <c r="E34" s="17"/>
      <c r="F34" s="17"/>
      <c r="G34" s="17"/>
      <c r="H34" s="17"/>
      <c r="I34" s="18">
        <f t="shared" si="3"/>
        <v>190972.22222222222</v>
      </c>
      <c r="J34" s="19"/>
      <c r="K34" s="19"/>
      <c r="L34" s="19"/>
      <c r="M34" s="19"/>
      <c r="N34" s="19"/>
      <c r="O34" s="19"/>
      <c r="P34" s="20">
        <f t="shared" si="1"/>
        <v>166666.66666666666</v>
      </c>
      <c r="Q34" s="20"/>
      <c r="R34" s="20"/>
      <c r="S34" s="20"/>
      <c r="T34" s="20"/>
      <c r="U34" s="20"/>
      <c r="V34" s="20"/>
      <c r="W34" s="20">
        <f t="shared" si="4"/>
        <v>24305.555555555558</v>
      </c>
      <c r="X34" s="20"/>
      <c r="Y34" s="20"/>
      <c r="Z34" s="20"/>
      <c r="AA34" s="20"/>
      <c r="AB34" s="20"/>
      <c r="AC34" s="20"/>
      <c r="AD34" s="21">
        <f t="shared" si="5"/>
        <v>5666666.666666667</v>
      </c>
      <c r="AE34" s="22"/>
      <c r="AF34" s="22"/>
      <c r="AG34" s="22"/>
      <c r="AH34" s="22"/>
      <c r="AI34" s="22"/>
      <c r="AJ34" s="23"/>
    </row>
    <row r="35" spans="1:36" ht="16.95" customHeight="1">
      <c r="A35" s="16">
        <v>27</v>
      </c>
      <c r="B35" s="16"/>
      <c r="C35" s="16"/>
      <c r="D35" s="17">
        <f t="shared" si="2"/>
        <v>43169</v>
      </c>
      <c r="E35" s="17"/>
      <c r="F35" s="17"/>
      <c r="G35" s="17"/>
      <c r="H35" s="17"/>
      <c r="I35" s="18">
        <f t="shared" si="3"/>
        <v>190277.77777777778</v>
      </c>
      <c r="J35" s="19"/>
      <c r="K35" s="19"/>
      <c r="L35" s="19"/>
      <c r="M35" s="19"/>
      <c r="N35" s="19"/>
      <c r="O35" s="19"/>
      <c r="P35" s="20">
        <f t="shared" si="1"/>
        <v>166666.66666666666</v>
      </c>
      <c r="Q35" s="20"/>
      <c r="R35" s="20"/>
      <c r="S35" s="20"/>
      <c r="T35" s="20"/>
      <c r="U35" s="20"/>
      <c r="V35" s="20"/>
      <c r="W35" s="20">
        <f t="shared" si="4"/>
        <v>23611.111111111113</v>
      </c>
      <c r="X35" s="20"/>
      <c r="Y35" s="20"/>
      <c r="Z35" s="20"/>
      <c r="AA35" s="20"/>
      <c r="AB35" s="20"/>
      <c r="AC35" s="20"/>
      <c r="AD35" s="21">
        <f t="shared" si="5"/>
        <v>5500000</v>
      </c>
      <c r="AE35" s="22"/>
      <c r="AF35" s="22"/>
      <c r="AG35" s="22"/>
      <c r="AH35" s="22"/>
      <c r="AI35" s="22"/>
      <c r="AJ35" s="23"/>
    </row>
    <row r="36" spans="1:36" ht="16.95" customHeight="1">
      <c r="A36" s="16">
        <v>28</v>
      </c>
      <c r="B36" s="16"/>
      <c r="C36" s="16"/>
      <c r="D36" s="17">
        <f t="shared" si="2"/>
        <v>43200</v>
      </c>
      <c r="E36" s="17"/>
      <c r="F36" s="17"/>
      <c r="G36" s="17"/>
      <c r="H36" s="17"/>
      <c r="I36" s="18">
        <f t="shared" si="3"/>
        <v>189583.33333333331</v>
      </c>
      <c r="J36" s="19"/>
      <c r="K36" s="19"/>
      <c r="L36" s="19"/>
      <c r="M36" s="19"/>
      <c r="N36" s="19"/>
      <c r="O36" s="19"/>
      <c r="P36" s="20">
        <f t="shared" si="1"/>
        <v>166666.66666666666</v>
      </c>
      <c r="Q36" s="20"/>
      <c r="R36" s="20"/>
      <c r="S36" s="20"/>
      <c r="T36" s="20"/>
      <c r="U36" s="20"/>
      <c r="V36" s="20"/>
      <c r="W36" s="20">
        <f t="shared" si="4"/>
        <v>22916.666666666668</v>
      </c>
      <c r="X36" s="20"/>
      <c r="Y36" s="20"/>
      <c r="Z36" s="20"/>
      <c r="AA36" s="20"/>
      <c r="AB36" s="20"/>
      <c r="AC36" s="20"/>
      <c r="AD36" s="21">
        <f t="shared" si="5"/>
        <v>5333333.333333333</v>
      </c>
      <c r="AE36" s="22"/>
      <c r="AF36" s="22"/>
      <c r="AG36" s="22"/>
      <c r="AH36" s="22"/>
      <c r="AI36" s="22"/>
      <c r="AJ36" s="23"/>
    </row>
    <row r="37" spans="1:36" ht="16.95" customHeight="1">
      <c r="A37" s="16">
        <v>29</v>
      </c>
      <c r="B37" s="16"/>
      <c r="C37" s="16"/>
      <c r="D37" s="17">
        <f t="shared" si="2"/>
        <v>43230</v>
      </c>
      <c r="E37" s="17"/>
      <c r="F37" s="17"/>
      <c r="G37" s="17"/>
      <c r="H37" s="17"/>
      <c r="I37" s="18">
        <f t="shared" si="3"/>
        <v>188888.88888888888</v>
      </c>
      <c r="J37" s="19"/>
      <c r="K37" s="19"/>
      <c r="L37" s="19"/>
      <c r="M37" s="19"/>
      <c r="N37" s="19"/>
      <c r="O37" s="19"/>
      <c r="P37" s="20">
        <f t="shared" si="1"/>
        <v>166666.66666666666</v>
      </c>
      <c r="Q37" s="20"/>
      <c r="R37" s="20"/>
      <c r="S37" s="20"/>
      <c r="T37" s="20"/>
      <c r="U37" s="20"/>
      <c r="V37" s="20"/>
      <c r="W37" s="20">
        <f t="shared" si="4"/>
        <v>22222.222222222223</v>
      </c>
      <c r="X37" s="20"/>
      <c r="Y37" s="20"/>
      <c r="Z37" s="20"/>
      <c r="AA37" s="20"/>
      <c r="AB37" s="20"/>
      <c r="AC37" s="20"/>
      <c r="AD37" s="21">
        <f t="shared" si="5"/>
        <v>5166666.666666666</v>
      </c>
      <c r="AE37" s="22"/>
      <c r="AF37" s="22"/>
      <c r="AG37" s="22"/>
      <c r="AH37" s="22"/>
      <c r="AI37" s="22"/>
      <c r="AJ37" s="23"/>
    </row>
    <row r="38" spans="1:36" ht="16.95" customHeight="1">
      <c r="A38" s="16">
        <v>30</v>
      </c>
      <c r="B38" s="16"/>
      <c r="C38" s="16"/>
      <c r="D38" s="17">
        <f t="shared" si="2"/>
        <v>43261</v>
      </c>
      <c r="E38" s="17"/>
      <c r="F38" s="17"/>
      <c r="G38" s="17"/>
      <c r="H38" s="17"/>
      <c r="I38" s="18">
        <f t="shared" si="3"/>
        <v>188194.44444444444</v>
      </c>
      <c r="J38" s="19"/>
      <c r="K38" s="19"/>
      <c r="L38" s="19"/>
      <c r="M38" s="19"/>
      <c r="N38" s="19"/>
      <c r="O38" s="19"/>
      <c r="P38" s="20">
        <f t="shared" si="1"/>
        <v>166666.66666666666</v>
      </c>
      <c r="Q38" s="20"/>
      <c r="R38" s="20"/>
      <c r="S38" s="20"/>
      <c r="T38" s="20"/>
      <c r="U38" s="20"/>
      <c r="V38" s="20"/>
      <c r="W38" s="20">
        <f t="shared" si="4"/>
        <v>21527.777777777777</v>
      </c>
      <c r="X38" s="20"/>
      <c r="Y38" s="20"/>
      <c r="Z38" s="20"/>
      <c r="AA38" s="20"/>
      <c r="AB38" s="20"/>
      <c r="AC38" s="20"/>
      <c r="AD38" s="21">
        <f t="shared" si="5"/>
        <v>4999999.9999999991</v>
      </c>
      <c r="AE38" s="22"/>
      <c r="AF38" s="22"/>
      <c r="AG38" s="22"/>
      <c r="AH38" s="22"/>
      <c r="AI38" s="22"/>
      <c r="AJ38" s="23"/>
    </row>
    <row r="39" spans="1:36" ht="16.95" customHeight="1">
      <c r="A39" s="16">
        <v>31</v>
      </c>
      <c r="B39" s="16"/>
      <c r="C39" s="16"/>
      <c r="D39" s="17">
        <f t="shared" si="2"/>
        <v>43291</v>
      </c>
      <c r="E39" s="17"/>
      <c r="F39" s="17"/>
      <c r="G39" s="17"/>
      <c r="H39" s="17"/>
      <c r="I39" s="18">
        <f t="shared" si="3"/>
        <v>187500</v>
      </c>
      <c r="J39" s="19"/>
      <c r="K39" s="19"/>
      <c r="L39" s="19"/>
      <c r="M39" s="19"/>
      <c r="N39" s="19"/>
      <c r="O39" s="19"/>
      <c r="P39" s="20">
        <f t="shared" si="1"/>
        <v>166666.66666666666</v>
      </c>
      <c r="Q39" s="20"/>
      <c r="R39" s="20"/>
      <c r="S39" s="20"/>
      <c r="T39" s="20"/>
      <c r="U39" s="20"/>
      <c r="V39" s="20"/>
      <c r="W39" s="20">
        <f t="shared" si="4"/>
        <v>20833.333333333332</v>
      </c>
      <c r="X39" s="20"/>
      <c r="Y39" s="20"/>
      <c r="Z39" s="20"/>
      <c r="AA39" s="20"/>
      <c r="AB39" s="20"/>
      <c r="AC39" s="20"/>
      <c r="AD39" s="21">
        <f t="shared" si="5"/>
        <v>4833333.3333333321</v>
      </c>
      <c r="AE39" s="22"/>
      <c r="AF39" s="22"/>
      <c r="AG39" s="22"/>
      <c r="AH39" s="22"/>
      <c r="AI39" s="22"/>
      <c r="AJ39" s="23"/>
    </row>
    <row r="40" spans="1:36" ht="16.95" customHeight="1">
      <c r="A40" s="16">
        <v>32</v>
      </c>
      <c r="B40" s="16"/>
      <c r="C40" s="16"/>
      <c r="D40" s="17">
        <f t="shared" si="2"/>
        <v>43322</v>
      </c>
      <c r="E40" s="17"/>
      <c r="F40" s="17"/>
      <c r="G40" s="17"/>
      <c r="H40" s="17"/>
      <c r="I40" s="18">
        <f t="shared" si="3"/>
        <v>186805.55555555553</v>
      </c>
      <c r="J40" s="19"/>
      <c r="K40" s="19"/>
      <c r="L40" s="19"/>
      <c r="M40" s="19"/>
      <c r="N40" s="19"/>
      <c r="O40" s="19"/>
      <c r="P40" s="20">
        <f t="shared" si="1"/>
        <v>166666.66666666666</v>
      </c>
      <c r="Q40" s="20"/>
      <c r="R40" s="20"/>
      <c r="S40" s="20"/>
      <c r="T40" s="20"/>
      <c r="U40" s="20"/>
      <c r="V40" s="20"/>
      <c r="W40" s="20">
        <f t="shared" si="4"/>
        <v>20138.888888888887</v>
      </c>
      <c r="X40" s="20"/>
      <c r="Y40" s="20"/>
      <c r="Z40" s="20"/>
      <c r="AA40" s="20"/>
      <c r="AB40" s="20"/>
      <c r="AC40" s="20"/>
      <c r="AD40" s="21">
        <f t="shared" si="5"/>
        <v>4666666.6666666651</v>
      </c>
      <c r="AE40" s="22"/>
      <c r="AF40" s="22"/>
      <c r="AG40" s="22"/>
      <c r="AH40" s="22"/>
      <c r="AI40" s="22"/>
      <c r="AJ40" s="23"/>
    </row>
    <row r="41" spans="1:36" ht="16.95" customHeight="1">
      <c r="A41" s="16">
        <v>33</v>
      </c>
      <c r="B41" s="16"/>
      <c r="C41" s="16"/>
      <c r="D41" s="17">
        <f t="shared" si="2"/>
        <v>43353</v>
      </c>
      <c r="E41" s="17"/>
      <c r="F41" s="17"/>
      <c r="G41" s="17"/>
      <c r="H41" s="17"/>
      <c r="I41" s="18">
        <f t="shared" si="3"/>
        <v>186111.11111111109</v>
      </c>
      <c r="J41" s="19"/>
      <c r="K41" s="19"/>
      <c r="L41" s="19"/>
      <c r="M41" s="19"/>
      <c r="N41" s="19"/>
      <c r="O41" s="19"/>
      <c r="P41" s="20">
        <f t="shared" si="1"/>
        <v>166666.66666666666</v>
      </c>
      <c r="Q41" s="20"/>
      <c r="R41" s="20"/>
      <c r="S41" s="20"/>
      <c r="T41" s="20"/>
      <c r="U41" s="20"/>
      <c r="V41" s="20"/>
      <c r="W41" s="20">
        <f t="shared" si="4"/>
        <v>19444.444444444438</v>
      </c>
      <c r="X41" s="20"/>
      <c r="Y41" s="20"/>
      <c r="Z41" s="20"/>
      <c r="AA41" s="20"/>
      <c r="AB41" s="20"/>
      <c r="AC41" s="20"/>
      <c r="AD41" s="21">
        <f t="shared" si="5"/>
        <v>4499999.9999999981</v>
      </c>
      <c r="AE41" s="22"/>
      <c r="AF41" s="22"/>
      <c r="AG41" s="22"/>
      <c r="AH41" s="22"/>
      <c r="AI41" s="22"/>
      <c r="AJ41" s="23"/>
    </row>
    <row r="42" spans="1:36" ht="16.95" customHeight="1">
      <c r="A42" s="16">
        <v>34</v>
      </c>
      <c r="B42" s="16"/>
      <c r="C42" s="16"/>
      <c r="D42" s="17">
        <f t="shared" si="2"/>
        <v>43383</v>
      </c>
      <c r="E42" s="17"/>
      <c r="F42" s="17"/>
      <c r="G42" s="17"/>
      <c r="H42" s="17"/>
      <c r="I42" s="18">
        <f t="shared" si="3"/>
        <v>185416.66666666666</v>
      </c>
      <c r="J42" s="19"/>
      <c r="K42" s="19"/>
      <c r="L42" s="19"/>
      <c r="M42" s="19"/>
      <c r="N42" s="19"/>
      <c r="O42" s="19"/>
      <c r="P42" s="20">
        <f t="shared" si="1"/>
        <v>166666.66666666666</v>
      </c>
      <c r="Q42" s="20"/>
      <c r="R42" s="20"/>
      <c r="S42" s="20"/>
      <c r="T42" s="20"/>
      <c r="U42" s="20"/>
      <c r="V42" s="20"/>
      <c r="W42" s="20">
        <f t="shared" si="4"/>
        <v>18749.999999999993</v>
      </c>
      <c r="X42" s="20"/>
      <c r="Y42" s="20"/>
      <c r="Z42" s="20"/>
      <c r="AA42" s="20"/>
      <c r="AB42" s="20"/>
      <c r="AC42" s="20"/>
      <c r="AD42" s="21">
        <f t="shared" si="5"/>
        <v>4333333.3333333312</v>
      </c>
      <c r="AE42" s="22"/>
      <c r="AF42" s="22"/>
      <c r="AG42" s="22"/>
      <c r="AH42" s="22"/>
      <c r="AI42" s="22"/>
      <c r="AJ42" s="23"/>
    </row>
    <row r="43" spans="1:36" ht="16.95" customHeight="1">
      <c r="A43" s="16">
        <v>35</v>
      </c>
      <c r="B43" s="16"/>
      <c r="C43" s="16"/>
      <c r="D43" s="17">
        <f t="shared" si="2"/>
        <v>43414</v>
      </c>
      <c r="E43" s="17"/>
      <c r="F43" s="17"/>
      <c r="G43" s="17"/>
      <c r="H43" s="17"/>
      <c r="I43" s="18">
        <f t="shared" si="3"/>
        <v>184722.22222222219</v>
      </c>
      <c r="J43" s="19"/>
      <c r="K43" s="19"/>
      <c r="L43" s="19"/>
      <c r="M43" s="19"/>
      <c r="N43" s="19"/>
      <c r="O43" s="19"/>
      <c r="P43" s="20">
        <f t="shared" si="1"/>
        <v>166666.66666666666</v>
      </c>
      <c r="Q43" s="20"/>
      <c r="R43" s="20"/>
      <c r="S43" s="20"/>
      <c r="T43" s="20"/>
      <c r="U43" s="20"/>
      <c r="V43" s="20"/>
      <c r="W43" s="20">
        <f t="shared" si="4"/>
        <v>18055.555555555547</v>
      </c>
      <c r="X43" s="20"/>
      <c r="Y43" s="20"/>
      <c r="Z43" s="20"/>
      <c r="AA43" s="20"/>
      <c r="AB43" s="20"/>
      <c r="AC43" s="20"/>
      <c r="AD43" s="21">
        <f t="shared" si="5"/>
        <v>4166666.6666666646</v>
      </c>
      <c r="AE43" s="22"/>
      <c r="AF43" s="22"/>
      <c r="AG43" s="22"/>
      <c r="AH43" s="22"/>
      <c r="AI43" s="22"/>
      <c r="AJ43" s="23"/>
    </row>
    <row r="44" spans="1:36" ht="16.95" customHeight="1">
      <c r="A44" s="16">
        <v>36</v>
      </c>
      <c r="B44" s="16"/>
      <c r="C44" s="16"/>
      <c r="D44" s="17">
        <f t="shared" si="2"/>
        <v>43444</v>
      </c>
      <c r="E44" s="17"/>
      <c r="F44" s="17"/>
      <c r="G44" s="17"/>
      <c r="H44" s="17"/>
      <c r="I44" s="18">
        <f t="shared" si="3"/>
        <v>184027.77777777775</v>
      </c>
      <c r="J44" s="19"/>
      <c r="K44" s="19"/>
      <c r="L44" s="19"/>
      <c r="M44" s="19"/>
      <c r="N44" s="19"/>
      <c r="O44" s="19"/>
      <c r="P44" s="20">
        <f t="shared" si="1"/>
        <v>166666.66666666666</v>
      </c>
      <c r="Q44" s="20"/>
      <c r="R44" s="20"/>
      <c r="S44" s="20"/>
      <c r="T44" s="20"/>
      <c r="U44" s="20"/>
      <c r="V44" s="20"/>
      <c r="W44" s="20">
        <f t="shared" si="4"/>
        <v>17361.111111111106</v>
      </c>
      <c r="X44" s="20"/>
      <c r="Y44" s="20"/>
      <c r="Z44" s="20"/>
      <c r="AA44" s="20"/>
      <c r="AB44" s="20"/>
      <c r="AC44" s="20"/>
      <c r="AD44" s="21">
        <f t="shared" si="5"/>
        <v>3999999.9999999981</v>
      </c>
      <c r="AE44" s="22"/>
      <c r="AF44" s="22"/>
      <c r="AG44" s="22"/>
      <c r="AH44" s="22"/>
      <c r="AI44" s="22"/>
      <c r="AJ44" s="23"/>
    </row>
    <row r="45" spans="1:36" ht="16.95" customHeight="1">
      <c r="A45" s="16">
        <v>37</v>
      </c>
      <c r="B45" s="16"/>
      <c r="C45" s="16"/>
      <c r="D45" s="17">
        <f t="shared" si="2"/>
        <v>43475</v>
      </c>
      <c r="E45" s="17"/>
      <c r="F45" s="17"/>
      <c r="G45" s="17"/>
      <c r="H45" s="17"/>
      <c r="I45" s="18">
        <f t="shared" si="3"/>
        <v>183333.33333333331</v>
      </c>
      <c r="J45" s="19"/>
      <c r="K45" s="19"/>
      <c r="L45" s="19"/>
      <c r="M45" s="19"/>
      <c r="N45" s="19"/>
      <c r="O45" s="19"/>
      <c r="P45" s="20">
        <f t="shared" si="1"/>
        <v>166666.66666666666</v>
      </c>
      <c r="Q45" s="20"/>
      <c r="R45" s="20"/>
      <c r="S45" s="20"/>
      <c r="T45" s="20"/>
      <c r="U45" s="20"/>
      <c r="V45" s="20"/>
      <c r="W45" s="20">
        <f t="shared" si="4"/>
        <v>16666.666666666661</v>
      </c>
      <c r="X45" s="20"/>
      <c r="Y45" s="20"/>
      <c r="Z45" s="20"/>
      <c r="AA45" s="20"/>
      <c r="AB45" s="20"/>
      <c r="AC45" s="20"/>
      <c r="AD45" s="21">
        <f t="shared" si="5"/>
        <v>3833333.3333333316</v>
      </c>
      <c r="AE45" s="22"/>
      <c r="AF45" s="22"/>
      <c r="AG45" s="22"/>
      <c r="AH45" s="22"/>
      <c r="AI45" s="22"/>
      <c r="AJ45" s="23"/>
    </row>
    <row r="46" spans="1:36" ht="16.95" customHeight="1">
      <c r="A46" s="16">
        <v>38</v>
      </c>
      <c r="B46" s="16"/>
      <c r="C46" s="16"/>
      <c r="D46" s="17">
        <f t="shared" si="2"/>
        <v>43506</v>
      </c>
      <c r="E46" s="17"/>
      <c r="F46" s="17"/>
      <c r="G46" s="17"/>
      <c r="H46" s="17"/>
      <c r="I46" s="18">
        <f t="shared" si="3"/>
        <v>182638.88888888888</v>
      </c>
      <c r="J46" s="19"/>
      <c r="K46" s="19"/>
      <c r="L46" s="19"/>
      <c r="M46" s="19"/>
      <c r="N46" s="19"/>
      <c r="O46" s="19"/>
      <c r="P46" s="20">
        <f t="shared" si="1"/>
        <v>166666.66666666666</v>
      </c>
      <c r="Q46" s="20"/>
      <c r="R46" s="20"/>
      <c r="S46" s="20"/>
      <c r="T46" s="20"/>
      <c r="U46" s="20"/>
      <c r="V46" s="20"/>
      <c r="W46" s="20">
        <f t="shared" si="4"/>
        <v>15972.222222222217</v>
      </c>
      <c r="X46" s="20"/>
      <c r="Y46" s="20"/>
      <c r="Z46" s="20"/>
      <c r="AA46" s="20"/>
      <c r="AB46" s="20"/>
      <c r="AC46" s="20"/>
      <c r="AD46" s="21">
        <f t="shared" si="5"/>
        <v>3666666.6666666651</v>
      </c>
      <c r="AE46" s="22"/>
      <c r="AF46" s="22"/>
      <c r="AG46" s="22"/>
      <c r="AH46" s="22"/>
      <c r="AI46" s="22"/>
      <c r="AJ46" s="23"/>
    </row>
    <row r="47" spans="1:36" ht="16.95" customHeight="1">
      <c r="A47" s="16">
        <v>39</v>
      </c>
      <c r="B47" s="16"/>
      <c r="C47" s="16"/>
      <c r="D47" s="17">
        <f t="shared" si="2"/>
        <v>43534</v>
      </c>
      <c r="E47" s="17"/>
      <c r="F47" s="17"/>
      <c r="G47" s="17"/>
      <c r="H47" s="17"/>
      <c r="I47" s="18">
        <f t="shared" si="3"/>
        <v>181944.44444444444</v>
      </c>
      <c r="J47" s="19"/>
      <c r="K47" s="19"/>
      <c r="L47" s="19"/>
      <c r="M47" s="19"/>
      <c r="N47" s="19"/>
      <c r="O47" s="19"/>
      <c r="P47" s="20">
        <f t="shared" si="1"/>
        <v>166666.66666666666</v>
      </c>
      <c r="Q47" s="20"/>
      <c r="R47" s="20"/>
      <c r="S47" s="20"/>
      <c r="T47" s="20"/>
      <c r="U47" s="20"/>
      <c r="V47" s="20"/>
      <c r="W47" s="20">
        <f t="shared" si="4"/>
        <v>15277.777777777772</v>
      </c>
      <c r="X47" s="20"/>
      <c r="Y47" s="20"/>
      <c r="Z47" s="20"/>
      <c r="AA47" s="20"/>
      <c r="AB47" s="20"/>
      <c r="AC47" s="20"/>
      <c r="AD47" s="21">
        <f t="shared" si="5"/>
        <v>3499999.9999999986</v>
      </c>
      <c r="AE47" s="22"/>
      <c r="AF47" s="22"/>
      <c r="AG47" s="22"/>
      <c r="AH47" s="22"/>
      <c r="AI47" s="22"/>
      <c r="AJ47" s="23"/>
    </row>
    <row r="48" spans="1:36" ht="16.95" customHeight="1">
      <c r="A48" s="16">
        <v>40</v>
      </c>
      <c r="B48" s="16"/>
      <c r="C48" s="16"/>
      <c r="D48" s="17">
        <f t="shared" si="2"/>
        <v>43565</v>
      </c>
      <c r="E48" s="17"/>
      <c r="F48" s="17"/>
      <c r="G48" s="17"/>
      <c r="H48" s="17"/>
      <c r="I48" s="18">
        <f t="shared" si="3"/>
        <v>181250</v>
      </c>
      <c r="J48" s="19"/>
      <c r="K48" s="19"/>
      <c r="L48" s="19"/>
      <c r="M48" s="19"/>
      <c r="N48" s="19"/>
      <c r="O48" s="19"/>
      <c r="P48" s="20">
        <f t="shared" si="1"/>
        <v>166666.66666666666</v>
      </c>
      <c r="Q48" s="20"/>
      <c r="R48" s="20"/>
      <c r="S48" s="20"/>
      <c r="T48" s="20"/>
      <c r="U48" s="20"/>
      <c r="V48" s="20"/>
      <c r="W48" s="20">
        <f t="shared" si="4"/>
        <v>14583.333333333328</v>
      </c>
      <c r="X48" s="20"/>
      <c r="Y48" s="20"/>
      <c r="Z48" s="20"/>
      <c r="AA48" s="20"/>
      <c r="AB48" s="20"/>
      <c r="AC48" s="20"/>
      <c r="AD48" s="21">
        <f t="shared" si="5"/>
        <v>3333333.3333333321</v>
      </c>
      <c r="AE48" s="22"/>
      <c r="AF48" s="22"/>
      <c r="AG48" s="22"/>
      <c r="AH48" s="22"/>
      <c r="AI48" s="22"/>
      <c r="AJ48" s="23"/>
    </row>
    <row r="49" spans="1:36" ht="16.95" customHeight="1">
      <c r="A49" s="16">
        <v>41</v>
      </c>
      <c r="B49" s="16"/>
      <c r="C49" s="16"/>
      <c r="D49" s="17">
        <f t="shared" si="2"/>
        <v>43595</v>
      </c>
      <c r="E49" s="17"/>
      <c r="F49" s="17"/>
      <c r="G49" s="17"/>
      <c r="H49" s="17"/>
      <c r="I49" s="18">
        <f t="shared" si="3"/>
        <v>180555.55555555553</v>
      </c>
      <c r="J49" s="19"/>
      <c r="K49" s="19"/>
      <c r="L49" s="19"/>
      <c r="M49" s="19"/>
      <c r="N49" s="19"/>
      <c r="O49" s="19"/>
      <c r="P49" s="20">
        <f t="shared" si="1"/>
        <v>166666.66666666666</v>
      </c>
      <c r="Q49" s="20"/>
      <c r="R49" s="20"/>
      <c r="S49" s="20"/>
      <c r="T49" s="20"/>
      <c r="U49" s="20"/>
      <c r="V49" s="20"/>
      <c r="W49" s="20">
        <f t="shared" si="4"/>
        <v>13888.888888888885</v>
      </c>
      <c r="X49" s="20"/>
      <c r="Y49" s="20"/>
      <c r="Z49" s="20"/>
      <c r="AA49" s="20"/>
      <c r="AB49" s="20"/>
      <c r="AC49" s="20"/>
      <c r="AD49" s="21">
        <f t="shared" si="5"/>
        <v>3166666.6666666656</v>
      </c>
      <c r="AE49" s="22"/>
      <c r="AF49" s="22"/>
      <c r="AG49" s="22"/>
      <c r="AH49" s="22"/>
      <c r="AI49" s="22"/>
      <c r="AJ49" s="23"/>
    </row>
    <row r="50" spans="1:36" ht="16.95" customHeight="1">
      <c r="A50" s="16">
        <v>42</v>
      </c>
      <c r="B50" s="16"/>
      <c r="C50" s="16"/>
      <c r="D50" s="17">
        <f t="shared" si="2"/>
        <v>43626</v>
      </c>
      <c r="E50" s="17"/>
      <c r="F50" s="17"/>
      <c r="G50" s="17"/>
      <c r="H50" s="17"/>
      <c r="I50" s="18">
        <f t="shared" si="3"/>
        <v>179861.11111111109</v>
      </c>
      <c r="J50" s="19"/>
      <c r="K50" s="19"/>
      <c r="L50" s="19"/>
      <c r="M50" s="19"/>
      <c r="N50" s="19"/>
      <c r="O50" s="19"/>
      <c r="P50" s="20">
        <f t="shared" si="1"/>
        <v>166666.66666666666</v>
      </c>
      <c r="Q50" s="20"/>
      <c r="R50" s="20"/>
      <c r="S50" s="20"/>
      <c r="T50" s="20"/>
      <c r="U50" s="20"/>
      <c r="V50" s="20"/>
      <c r="W50" s="20">
        <f t="shared" si="4"/>
        <v>13194.44444444444</v>
      </c>
      <c r="X50" s="20"/>
      <c r="Y50" s="20"/>
      <c r="Z50" s="20"/>
      <c r="AA50" s="20"/>
      <c r="AB50" s="20"/>
      <c r="AC50" s="20"/>
      <c r="AD50" s="21">
        <f t="shared" si="5"/>
        <v>2999999.9999999991</v>
      </c>
      <c r="AE50" s="22"/>
      <c r="AF50" s="22"/>
      <c r="AG50" s="22"/>
      <c r="AH50" s="22"/>
      <c r="AI50" s="22"/>
      <c r="AJ50" s="23"/>
    </row>
    <row r="51" spans="1:36" ht="16.95" customHeight="1">
      <c r="A51" s="16">
        <v>43</v>
      </c>
      <c r="B51" s="16"/>
      <c r="C51" s="16"/>
      <c r="D51" s="17">
        <f t="shared" si="2"/>
        <v>43656</v>
      </c>
      <c r="E51" s="17"/>
      <c r="F51" s="17"/>
      <c r="G51" s="17"/>
      <c r="H51" s="17"/>
      <c r="I51" s="18">
        <f t="shared" si="3"/>
        <v>179166.66666666666</v>
      </c>
      <c r="J51" s="19"/>
      <c r="K51" s="19"/>
      <c r="L51" s="19"/>
      <c r="M51" s="19"/>
      <c r="N51" s="19"/>
      <c r="O51" s="19"/>
      <c r="P51" s="20">
        <f t="shared" si="1"/>
        <v>166666.66666666666</v>
      </c>
      <c r="Q51" s="20"/>
      <c r="R51" s="20"/>
      <c r="S51" s="20"/>
      <c r="T51" s="20"/>
      <c r="U51" s="20"/>
      <c r="V51" s="20"/>
      <c r="W51" s="20">
        <f t="shared" si="4"/>
        <v>12499.999999999998</v>
      </c>
      <c r="X51" s="20"/>
      <c r="Y51" s="20"/>
      <c r="Z51" s="20"/>
      <c r="AA51" s="20"/>
      <c r="AB51" s="20"/>
      <c r="AC51" s="20"/>
      <c r="AD51" s="21">
        <f t="shared" si="5"/>
        <v>2833333.3333333326</v>
      </c>
      <c r="AE51" s="22"/>
      <c r="AF51" s="22"/>
      <c r="AG51" s="22"/>
      <c r="AH51" s="22"/>
      <c r="AI51" s="22"/>
      <c r="AJ51" s="23"/>
    </row>
    <row r="52" spans="1:36" ht="16.95" customHeight="1">
      <c r="A52" s="16">
        <v>44</v>
      </c>
      <c r="B52" s="16"/>
      <c r="C52" s="16"/>
      <c r="D52" s="17">
        <f t="shared" si="2"/>
        <v>43687</v>
      </c>
      <c r="E52" s="17"/>
      <c r="F52" s="17"/>
      <c r="G52" s="17"/>
      <c r="H52" s="17"/>
      <c r="I52" s="18">
        <f t="shared" si="3"/>
        <v>178472.22222222222</v>
      </c>
      <c r="J52" s="19"/>
      <c r="K52" s="19"/>
      <c r="L52" s="19"/>
      <c r="M52" s="19"/>
      <c r="N52" s="19"/>
      <c r="O52" s="19"/>
      <c r="P52" s="20">
        <f t="shared" si="1"/>
        <v>166666.66666666666</v>
      </c>
      <c r="Q52" s="20"/>
      <c r="R52" s="20"/>
      <c r="S52" s="20"/>
      <c r="T52" s="20"/>
      <c r="U52" s="20"/>
      <c r="V52" s="20"/>
      <c r="W52" s="20">
        <f t="shared" si="4"/>
        <v>11805.555555555553</v>
      </c>
      <c r="X52" s="20"/>
      <c r="Y52" s="20"/>
      <c r="Z52" s="20"/>
      <c r="AA52" s="20"/>
      <c r="AB52" s="20"/>
      <c r="AC52" s="20"/>
      <c r="AD52" s="21">
        <f t="shared" si="5"/>
        <v>2666666.666666666</v>
      </c>
      <c r="AE52" s="22"/>
      <c r="AF52" s="22"/>
      <c r="AG52" s="22"/>
      <c r="AH52" s="22"/>
      <c r="AI52" s="22"/>
      <c r="AJ52" s="23"/>
    </row>
    <row r="53" spans="1:36" ht="16.95" customHeight="1">
      <c r="A53" s="16">
        <v>45</v>
      </c>
      <c r="B53" s="16"/>
      <c r="C53" s="16"/>
      <c r="D53" s="17">
        <f t="shared" si="2"/>
        <v>43718</v>
      </c>
      <c r="E53" s="17"/>
      <c r="F53" s="17"/>
      <c r="G53" s="17"/>
      <c r="H53" s="17"/>
      <c r="I53" s="18">
        <f t="shared" si="3"/>
        <v>177777.77777777775</v>
      </c>
      <c r="J53" s="19"/>
      <c r="K53" s="19"/>
      <c r="L53" s="19"/>
      <c r="M53" s="19"/>
      <c r="N53" s="19"/>
      <c r="O53" s="19"/>
      <c r="P53" s="20">
        <f t="shared" si="1"/>
        <v>166666.66666666666</v>
      </c>
      <c r="Q53" s="20"/>
      <c r="R53" s="20"/>
      <c r="S53" s="20"/>
      <c r="T53" s="20"/>
      <c r="U53" s="20"/>
      <c r="V53" s="20"/>
      <c r="W53" s="20">
        <f t="shared" si="4"/>
        <v>11111.111111111109</v>
      </c>
      <c r="X53" s="20"/>
      <c r="Y53" s="20"/>
      <c r="Z53" s="20"/>
      <c r="AA53" s="20"/>
      <c r="AB53" s="20"/>
      <c r="AC53" s="20"/>
      <c r="AD53" s="21">
        <f t="shared" si="5"/>
        <v>2499999.9999999995</v>
      </c>
      <c r="AE53" s="22"/>
      <c r="AF53" s="22"/>
      <c r="AG53" s="22"/>
      <c r="AH53" s="22"/>
      <c r="AI53" s="22"/>
      <c r="AJ53" s="23"/>
    </row>
    <row r="54" spans="1:36" ht="16.95" customHeight="1">
      <c r="A54" s="16">
        <v>46</v>
      </c>
      <c r="B54" s="16"/>
      <c r="C54" s="16"/>
      <c r="D54" s="17">
        <f t="shared" si="2"/>
        <v>43748</v>
      </c>
      <c r="E54" s="17"/>
      <c r="F54" s="17"/>
      <c r="G54" s="17"/>
      <c r="H54" s="17"/>
      <c r="I54" s="18">
        <f t="shared" si="3"/>
        <v>177083.33333333331</v>
      </c>
      <c r="J54" s="19"/>
      <c r="K54" s="19"/>
      <c r="L54" s="19"/>
      <c r="M54" s="19"/>
      <c r="N54" s="19"/>
      <c r="O54" s="19"/>
      <c r="P54" s="20">
        <f t="shared" si="1"/>
        <v>166666.66666666666</v>
      </c>
      <c r="Q54" s="20"/>
      <c r="R54" s="20"/>
      <c r="S54" s="20"/>
      <c r="T54" s="20"/>
      <c r="U54" s="20"/>
      <c r="V54" s="20"/>
      <c r="W54" s="20">
        <f t="shared" si="4"/>
        <v>10416.666666666666</v>
      </c>
      <c r="X54" s="20"/>
      <c r="Y54" s="20"/>
      <c r="Z54" s="20"/>
      <c r="AA54" s="20"/>
      <c r="AB54" s="20"/>
      <c r="AC54" s="20"/>
      <c r="AD54" s="21">
        <f t="shared" si="5"/>
        <v>2333333.333333333</v>
      </c>
      <c r="AE54" s="22"/>
      <c r="AF54" s="22"/>
      <c r="AG54" s="22"/>
      <c r="AH54" s="22"/>
      <c r="AI54" s="22"/>
      <c r="AJ54" s="23"/>
    </row>
    <row r="55" spans="1:36" ht="16.95" customHeight="1">
      <c r="A55" s="16">
        <v>47</v>
      </c>
      <c r="B55" s="16"/>
      <c r="C55" s="16"/>
      <c r="D55" s="17">
        <f t="shared" si="2"/>
        <v>43779</v>
      </c>
      <c r="E55" s="17"/>
      <c r="F55" s="17"/>
      <c r="G55" s="17"/>
      <c r="H55" s="17"/>
      <c r="I55" s="18">
        <f t="shared" si="3"/>
        <v>176388.88888888888</v>
      </c>
      <c r="J55" s="19"/>
      <c r="K55" s="19"/>
      <c r="L55" s="19"/>
      <c r="M55" s="19"/>
      <c r="N55" s="19"/>
      <c r="O55" s="19"/>
      <c r="P55" s="20">
        <f t="shared" si="1"/>
        <v>166666.66666666666</v>
      </c>
      <c r="Q55" s="20"/>
      <c r="R55" s="20"/>
      <c r="S55" s="20"/>
      <c r="T55" s="20"/>
      <c r="U55" s="20"/>
      <c r="V55" s="20"/>
      <c r="W55" s="20">
        <f t="shared" si="4"/>
        <v>9722.2222222222208</v>
      </c>
      <c r="X55" s="20"/>
      <c r="Y55" s="20"/>
      <c r="Z55" s="20"/>
      <c r="AA55" s="20"/>
      <c r="AB55" s="20"/>
      <c r="AC55" s="20"/>
      <c r="AD55" s="21">
        <f t="shared" si="5"/>
        <v>2166666.6666666665</v>
      </c>
      <c r="AE55" s="22"/>
      <c r="AF55" s="22"/>
      <c r="AG55" s="22"/>
      <c r="AH55" s="22"/>
      <c r="AI55" s="22"/>
      <c r="AJ55" s="23"/>
    </row>
    <row r="56" spans="1:36" ht="16.95" customHeight="1">
      <c r="A56" s="16">
        <v>48</v>
      </c>
      <c r="B56" s="16"/>
      <c r="C56" s="16"/>
      <c r="D56" s="17">
        <f t="shared" si="2"/>
        <v>43809</v>
      </c>
      <c r="E56" s="17"/>
      <c r="F56" s="17"/>
      <c r="G56" s="17"/>
      <c r="H56" s="17"/>
      <c r="I56" s="18">
        <f t="shared" si="3"/>
        <v>175694.44444444444</v>
      </c>
      <c r="J56" s="19"/>
      <c r="K56" s="19"/>
      <c r="L56" s="19"/>
      <c r="M56" s="19"/>
      <c r="N56" s="19"/>
      <c r="O56" s="19"/>
      <c r="P56" s="20">
        <f t="shared" si="1"/>
        <v>166666.66666666666</v>
      </c>
      <c r="Q56" s="20"/>
      <c r="R56" s="20"/>
      <c r="S56" s="20"/>
      <c r="T56" s="20"/>
      <c r="U56" s="20"/>
      <c r="V56" s="20"/>
      <c r="W56" s="20">
        <f t="shared" si="4"/>
        <v>9027.7777777777774</v>
      </c>
      <c r="X56" s="20"/>
      <c r="Y56" s="20"/>
      <c r="Z56" s="20"/>
      <c r="AA56" s="20"/>
      <c r="AB56" s="20"/>
      <c r="AC56" s="20"/>
      <c r="AD56" s="21">
        <f t="shared" si="5"/>
        <v>1999999.9999999998</v>
      </c>
      <c r="AE56" s="22"/>
      <c r="AF56" s="22"/>
      <c r="AG56" s="22"/>
      <c r="AH56" s="22"/>
      <c r="AI56" s="22"/>
      <c r="AJ56" s="23"/>
    </row>
    <row r="57" spans="1:36" ht="16.95" customHeight="1">
      <c r="A57" s="16">
        <v>49</v>
      </c>
      <c r="B57" s="16"/>
      <c r="C57" s="16"/>
      <c r="D57" s="17">
        <f t="shared" si="2"/>
        <v>43840</v>
      </c>
      <c r="E57" s="17"/>
      <c r="F57" s="17"/>
      <c r="G57" s="17"/>
      <c r="H57" s="17"/>
      <c r="I57" s="18">
        <f t="shared" si="3"/>
        <v>175000</v>
      </c>
      <c r="J57" s="19"/>
      <c r="K57" s="19"/>
      <c r="L57" s="19"/>
      <c r="M57" s="19"/>
      <c r="N57" s="19"/>
      <c r="O57" s="19"/>
      <c r="P57" s="20">
        <f t="shared" si="1"/>
        <v>166666.66666666666</v>
      </c>
      <c r="Q57" s="20"/>
      <c r="R57" s="20"/>
      <c r="S57" s="20"/>
      <c r="T57" s="20"/>
      <c r="U57" s="20"/>
      <c r="V57" s="20"/>
      <c r="W57" s="20">
        <f t="shared" si="4"/>
        <v>8333.3333333333339</v>
      </c>
      <c r="X57" s="20"/>
      <c r="Y57" s="20"/>
      <c r="Z57" s="20"/>
      <c r="AA57" s="20"/>
      <c r="AB57" s="20"/>
      <c r="AC57" s="20"/>
      <c r="AD57" s="21">
        <f t="shared" si="5"/>
        <v>1833333.333333333</v>
      </c>
      <c r="AE57" s="22"/>
      <c r="AF57" s="22"/>
      <c r="AG57" s="22"/>
      <c r="AH57" s="22"/>
      <c r="AI57" s="22"/>
      <c r="AJ57" s="23"/>
    </row>
    <row r="58" spans="1:36" ht="16.95" customHeight="1">
      <c r="A58" s="16">
        <v>50</v>
      </c>
      <c r="B58" s="16"/>
      <c r="C58" s="16"/>
      <c r="D58" s="17">
        <f t="shared" si="2"/>
        <v>43871</v>
      </c>
      <c r="E58" s="17"/>
      <c r="F58" s="17"/>
      <c r="G58" s="17"/>
      <c r="H58" s="17"/>
      <c r="I58" s="18">
        <f t="shared" si="3"/>
        <v>174305.55555555553</v>
      </c>
      <c r="J58" s="19"/>
      <c r="K58" s="19"/>
      <c r="L58" s="19"/>
      <c r="M58" s="19"/>
      <c r="N58" s="19"/>
      <c r="O58" s="19"/>
      <c r="P58" s="20">
        <f t="shared" si="1"/>
        <v>166666.66666666666</v>
      </c>
      <c r="Q58" s="20"/>
      <c r="R58" s="20"/>
      <c r="S58" s="20"/>
      <c r="T58" s="20"/>
      <c r="U58" s="20"/>
      <c r="V58" s="20"/>
      <c r="W58" s="20">
        <f t="shared" si="4"/>
        <v>7638.8888888888878</v>
      </c>
      <c r="X58" s="20"/>
      <c r="Y58" s="20"/>
      <c r="Z58" s="20"/>
      <c r="AA58" s="20"/>
      <c r="AB58" s="20"/>
      <c r="AC58" s="20"/>
      <c r="AD58" s="21">
        <f t="shared" si="5"/>
        <v>1666666.6666666663</v>
      </c>
      <c r="AE58" s="22"/>
      <c r="AF58" s="22"/>
      <c r="AG58" s="22"/>
      <c r="AH58" s="22"/>
      <c r="AI58" s="22"/>
      <c r="AJ58" s="23"/>
    </row>
    <row r="59" spans="1:36" ht="16.95" customHeight="1">
      <c r="A59" s="16">
        <v>51</v>
      </c>
      <c r="B59" s="16"/>
      <c r="C59" s="16"/>
      <c r="D59" s="17">
        <f t="shared" si="2"/>
        <v>43900</v>
      </c>
      <c r="E59" s="17"/>
      <c r="F59" s="17"/>
      <c r="G59" s="17"/>
      <c r="H59" s="17"/>
      <c r="I59" s="18">
        <f t="shared" si="3"/>
        <v>173611.11111111109</v>
      </c>
      <c r="J59" s="19"/>
      <c r="K59" s="19"/>
      <c r="L59" s="19"/>
      <c r="M59" s="19"/>
      <c r="N59" s="19"/>
      <c r="O59" s="19"/>
      <c r="P59" s="20">
        <f t="shared" si="1"/>
        <v>166666.66666666666</v>
      </c>
      <c r="Q59" s="20"/>
      <c r="R59" s="20"/>
      <c r="S59" s="20"/>
      <c r="T59" s="20"/>
      <c r="U59" s="20"/>
      <c r="V59" s="20"/>
      <c r="W59" s="20">
        <f t="shared" si="4"/>
        <v>6944.4444444444425</v>
      </c>
      <c r="X59" s="20"/>
      <c r="Y59" s="20"/>
      <c r="Z59" s="20"/>
      <c r="AA59" s="20"/>
      <c r="AB59" s="20"/>
      <c r="AC59" s="20"/>
      <c r="AD59" s="21">
        <f t="shared" si="5"/>
        <v>1499999.9999999995</v>
      </c>
      <c r="AE59" s="22"/>
      <c r="AF59" s="22"/>
      <c r="AG59" s="22"/>
      <c r="AH59" s="22"/>
      <c r="AI59" s="22"/>
      <c r="AJ59" s="23"/>
    </row>
    <row r="60" spans="1:36" ht="16.95" customHeight="1">
      <c r="A60" s="16">
        <v>52</v>
      </c>
      <c r="B60" s="16"/>
      <c r="C60" s="16"/>
      <c r="D60" s="17">
        <f t="shared" si="2"/>
        <v>43931</v>
      </c>
      <c r="E60" s="17"/>
      <c r="F60" s="17"/>
      <c r="G60" s="17"/>
      <c r="H60" s="17"/>
      <c r="I60" s="18">
        <f t="shared" si="3"/>
        <v>172916.66666666666</v>
      </c>
      <c r="J60" s="19"/>
      <c r="K60" s="19"/>
      <c r="L60" s="19"/>
      <c r="M60" s="19"/>
      <c r="N60" s="19"/>
      <c r="O60" s="19"/>
      <c r="P60" s="20">
        <f t="shared" si="1"/>
        <v>166666.66666666666</v>
      </c>
      <c r="Q60" s="20"/>
      <c r="R60" s="20"/>
      <c r="S60" s="20"/>
      <c r="T60" s="20"/>
      <c r="U60" s="20"/>
      <c r="V60" s="20"/>
      <c r="W60" s="20">
        <f t="shared" si="4"/>
        <v>6249.9999999999991</v>
      </c>
      <c r="X60" s="20"/>
      <c r="Y60" s="20"/>
      <c r="Z60" s="20"/>
      <c r="AA60" s="20"/>
      <c r="AB60" s="20"/>
      <c r="AC60" s="20"/>
      <c r="AD60" s="21">
        <f t="shared" si="5"/>
        <v>1333333.3333333328</v>
      </c>
      <c r="AE60" s="22"/>
      <c r="AF60" s="22"/>
      <c r="AG60" s="22"/>
      <c r="AH60" s="22"/>
      <c r="AI60" s="22"/>
      <c r="AJ60" s="23"/>
    </row>
    <row r="61" spans="1:36" ht="16.95" customHeight="1">
      <c r="A61" s="16">
        <v>53</v>
      </c>
      <c r="B61" s="16"/>
      <c r="C61" s="16"/>
      <c r="D61" s="17">
        <f t="shared" si="2"/>
        <v>43961</v>
      </c>
      <c r="E61" s="17"/>
      <c r="F61" s="17"/>
      <c r="G61" s="17"/>
      <c r="H61" s="17"/>
      <c r="I61" s="18">
        <f t="shared" si="3"/>
        <v>172222.22222222222</v>
      </c>
      <c r="J61" s="19"/>
      <c r="K61" s="19"/>
      <c r="L61" s="19"/>
      <c r="M61" s="19"/>
      <c r="N61" s="19"/>
      <c r="O61" s="19"/>
      <c r="P61" s="20">
        <f t="shared" si="1"/>
        <v>166666.66666666666</v>
      </c>
      <c r="Q61" s="20"/>
      <c r="R61" s="20"/>
      <c r="S61" s="20"/>
      <c r="T61" s="20"/>
      <c r="U61" s="20"/>
      <c r="V61" s="20"/>
      <c r="W61" s="20">
        <f t="shared" si="4"/>
        <v>5555.5555555555538</v>
      </c>
      <c r="X61" s="20"/>
      <c r="Y61" s="20"/>
      <c r="Z61" s="20"/>
      <c r="AA61" s="20"/>
      <c r="AB61" s="20"/>
      <c r="AC61" s="20"/>
      <c r="AD61" s="21">
        <f t="shared" si="5"/>
        <v>1166666.666666666</v>
      </c>
      <c r="AE61" s="22"/>
      <c r="AF61" s="22"/>
      <c r="AG61" s="22"/>
      <c r="AH61" s="22"/>
      <c r="AI61" s="22"/>
      <c r="AJ61" s="23"/>
    </row>
    <row r="62" spans="1:36" ht="16.95" customHeight="1">
      <c r="A62" s="16">
        <v>54</v>
      </c>
      <c r="B62" s="16"/>
      <c r="C62" s="16"/>
      <c r="D62" s="17">
        <f t="shared" si="2"/>
        <v>43992</v>
      </c>
      <c r="E62" s="17"/>
      <c r="F62" s="17"/>
      <c r="G62" s="17"/>
      <c r="H62" s="17"/>
      <c r="I62" s="18">
        <f t="shared" si="3"/>
        <v>171527.77777777775</v>
      </c>
      <c r="J62" s="19"/>
      <c r="K62" s="19"/>
      <c r="L62" s="19"/>
      <c r="M62" s="19"/>
      <c r="N62" s="19"/>
      <c r="O62" s="19"/>
      <c r="P62" s="20">
        <f t="shared" si="1"/>
        <v>166666.66666666666</v>
      </c>
      <c r="Q62" s="20"/>
      <c r="R62" s="20"/>
      <c r="S62" s="20"/>
      <c r="T62" s="20"/>
      <c r="U62" s="20"/>
      <c r="V62" s="20"/>
      <c r="W62" s="20">
        <f t="shared" si="4"/>
        <v>4861.1111111111086</v>
      </c>
      <c r="X62" s="20"/>
      <c r="Y62" s="20"/>
      <c r="Z62" s="20"/>
      <c r="AA62" s="20"/>
      <c r="AB62" s="20"/>
      <c r="AC62" s="20"/>
      <c r="AD62" s="21">
        <f t="shared" si="5"/>
        <v>999999.99999999942</v>
      </c>
      <c r="AE62" s="22"/>
      <c r="AF62" s="22"/>
      <c r="AG62" s="22"/>
      <c r="AH62" s="22"/>
      <c r="AI62" s="22"/>
      <c r="AJ62" s="23"/>
    </row>
    <row r="63" spans="1:36" ht="16.95" customHeight="1">
      <c r="A63" s="16">
        <v>55</v>
      </c>
      <c r="B63" s="16"/>
      <c r="C63" s="16"/>
      <c r="D63" s="17">
        <f t="shared" si="2"/>
        <v>44022</v>
      </c>
      <c r="E63" s="17"/>
      <c r="F63" s="17"/>
      <c r="G63" s="17"/>
      <c r="H63" s="17"/>
      <c r="I63" s="18">
        <f t="shared" si="3"/>
        <v>170833.33333333331</v>
      </c>
      <c r="J63" s="19"/>
      <c r="K63" s="19"/>
      <c r="L63" s="19"/>
      <c r="M63" s="19"/>
      <c r="N63" s="19"/>
      <c r="O63" s="19"/>
      <c r="P63" s="20">
        <f t="shared" si="1"/>
        <v>166666.66666666666</v>
      </c>
      <c r="Q63" s="20"/>
      <c r="R63" s="20"/>
      <c r="S63" s="20"/>
      <c r="T63" s="20"/>
      <c r="U63" s="20"/>
      <c r="V63" s="20"/>
      <c r="W63" s="20">
        <f t="shared" si="4"/>
        <v>4166.6666666666642</v>
      </c>
      <c r="X63" s="20"/>
      <c r="Y63" s="20"/>
      <c r="Z63" s="20"/>
      <c r="AA63" s="20"/>
      <c r="AB63" s="20"/>
      <c r="AC63" s="20"/>
      <c r="AD63" s="21">
        <f t="shared" si="5"/>
        <v>833333.33333333279</v>
      </c>
      <c r="AE63" s="22"/>
      <c r="AF63" s="22"/>
      <c r="AG63" s="22"/>
      <c r="AH63" s="22"/>
      <c r="AI63" s="22"/>
      <c r="AJ63" s="23"/>
    </row>
    <row r="64" spans="1:36" ht="16.95" customHeight="1">
      <c r="A64" s="16">
        <v>56</v>
      </c>
      <c r="B64" s="16"/>
      <c r="C64" s="16"/>
      <c r="D64" s="17">
        <f t="shared" si="2"/>
        <v>44053</v>
      </c>
      <c r="E64" s="17"/>
      <c r="F64" s="17"/>
      <c r="G64" s="17"/>
      <c r="H64" s="17"/>
      <c r="I64" s="18">
        <f t="shared" si="3"/>
        <v>170138.88888888888</v>
      </c>
      <c r="J64" s="19"/>
      <c r="K64" s="19"/>
      <c r="L64" s="19"/>
      <c r="M64" s="19"/>
      <c r="N64" s="19"/>
      <c r="O64" s="19"/>
      <c r="P64" s="20">
        <f t="shared" si="1"/>
        <v>166666.66666666666</v>
      </c>
      <c r="Q64" s="20"/>
      <c r="R64" s="20"/>
      <c r="S64" s="20"/>
      <c r="T64" s="20"/>
      <c r="U64" s="20"/>
      <c r="V64" s="20"/>
      <c r="W64" s="20">
        <f t="shared" si="4"/>
        <v>3472.2222222222204</v>
      </c>
      <c r="X64" s="20"/>
      <c r="Y64" s="20"/>
      <c r="Z64" s="20"/>
      <c r="AA64" s="20"/>
      <c r="AB64" s="20"/>
      <c r="AC64" s="20"/>
      <c r="AD64" s="21">
        <f t="shared" si="5"/>
        <v>666666.66666666616</v>
      </c>
      <c r="AE64" s="22"/>
      <c r="AF64" s="22"/>
      <c r="AG64" s="22"/>
      <c r="AH64" s="22"/>
      <c r="AI64" s="22"/>
      <c r="AJ64" s="23"/>
    </row>
    <row r="65" spans="1:36" ht="16.95" customHeight="1">
      <c r="A65" s="16">
        <v>57</v>
      </c>
      <c r="B65" s="16"/>
      <c r="C65" s="16"/>
      <c r="D65" s="17">
        <f t="shared" si="2"/>
        <v>44084</v>
      </c>
      <c r="E65" s="17"/>
      <c r="F65" s="17"/>
      <c r="G65" s="17"/>
      <c r="H65" s="17"/>
      <c r="I65" s="18">
        <f t="shared" si="3"/>
        <v>169444.44444444444</v>
      </c>
      <c r="J65" s="19"/>
      <c r="K65" s="19"/>
      <c r="L65" s="19"/>
      <c r="M65" s="19"/>
      <c r="N65" s="19"/>
      <c r="O65" s="19"/>
      <c r="P65" s="20">
        <f t="shared" si="1"/>
        <v>166666.66666666666</v>
      </c>
      <c r="Q65" s="20"/>
      <c r="R65" s="20"/>
      <c r="S65" s="20"/>
      <c r="T65" s="20"/>
      <c r="U65" s="20"/>
      <c r="V65" s="20"/>
      <c r="W65" s="20">
        <f t="shared" si="4"/>
        <v>2777.7777777777756</v>
      </c>
      <c r="X65" s="20"/>
      <c r="Y65" s="20"/>
      <c r="Z65" s="20"/>
      <c r="AA65" s="20"/>
      <c r="AB65" s="20"/>
      <c r="AC65" s="20"/>
      <c r="AD65" s="21">
        <f t="shared" si="5"/>
        <v>499999.99999999953</v>
      </c>
      <c r="AE65" s="22"/>
      <c r="AF65" s="22"/>
      <c r="AG65" s="22"/>
      <c r="AH65" s="22"/>
      <c r="AI65" s="22"/>
      <c r="AJ65" s="23"/>
    </row>
    <row r="66" spans="1:36" ht="16.95" customHeight="1">
      <c r="A66" s="16">
        <v>58</v>
      </c>
      <c r="B66" s="16"/>
      <c r="C66" s="16"/>
      <c r="D66" s="17">
        <f t="shared" si="2"/>
        <v>44114</v>
      </c>
      <c r="E66" s="17"/>
      <c r="F66" s="17"/>
      <c r="G66" s="17"/>
      <c r="H66" s="17"/>
      <c r="I66" s="18">
        <f t="shared" si="3"/>
        <v>168750</v>
      </c>
      <c r="J66" s="19"/>
      <c r="K66" s="19"/>
      <c r="L66" s="19"/>
      <c r="M66" s="19"/>
      <c r="N66" s="19"/>
      <c r="O66" s="19"/>
      <c r="P66" s="20">
        <f t="shared" si="1"/>
        <v>166666.66666666666</v>
      </c>
      <c r="Q66" s="20"/>
      <c r="R66" s="20"/>
      <c r="S66" s="20"/>
      <c r="T66" s="20"/>
      <c r="U66" s="20"/>
      <c r="V66" s="20"/>
      <c r="W66" s="20">
        <f t="shared" si="4"/>
        <v>2083.3333333333317</v>
      </c>
      <c r="X66" s="20"/>
      <c r="Y66" s="20"/>
      <c r="Z66" s="20"/>
      <c r="AA66" s="20"/>
      <c r="AB66" s="20"/>
      <c r="AC66" s="20"/>
      <c r="AD66" s="21">
        <f t="shared" si="5"/>
        <v>333333.33333333291</v>
      </c>
      <c r="AE66" s="22"/>
      <c r="AF66" s="22"/>
      <c r="AG66" s="22"/>
      <c r="AH66" s="22"/>
      <c r="AI66" s="22"/>
      <c r="AJ66" s="23"/>
    </row>
    <row r="67" spans="1:36" ht="16.95" customHeight="1">
      <c r="A67" s="16">
        <v>59</v>
      </c>
      <c r="B67" s="16"/>
      <c r="C67" s="16"/>
      <c r="D67" s="17">
        <f t="shared" si="2"/>
        <v>44145</v>
      </c>
      <c r="E67" s="17"/>
      <c r="F67" s="17"/>
      <c r="G67" s="17"/>
      <c r="H67" s="17"/>
      <c r="I67" s="18">
        <f t="shared" si="3"/>
        <v>168055.55555555553</v>
      </c>
      <c r="J67" s="19"/>
      <c r="K67" s="19"/>
      <c r="L67" s="19"/>
      <c r="M67" s="19"/>
      <c r="N67" s="19"/>
      <c r="O67" s="19"/>
      <c r="P67" s="20">
        <f t="shared" si="1"/>
        <v>166666.66666666666</v>
      </c>
      <c r="Q67" s="20"/>
      <c r="R67" s="20"/>
      <c r="S67" s="20"/>
      <c r="T67" s="20"/>
      <c r="U67" s="20"/>
      <c r="V67" s="20"/>
      <c r="W67" s="20">
        <f t="shared" si="4"/>
        <v>1388.8888888888871</v>
      </c>
      <c r="X67" s="20"/>
      <c r="Y67" s="20"/>
      <c r="Z67" s="20"/>
      <c r="AA67" s="20"/>
      <c r="AB67" s="20"/>
      <c r="AC67" s="20"/>
      <c r="AD67" s="21">
        <f t="shared" si="5"/>
        <v>166666.66666666625</v>
      </c>
      <c r="AE67" s="22"/>
      <c r="AF67" s="22"/>
      <c r="AG67" s="22"/>
      <c r="AH67" s="22"/>
      <c r="AI67" s="22"/>
      <c r="AJ67" s="23"/>
    </row>
    <row r="68" spans="1:36" ht="16.95" customHeight="1">
      <c r="A68" s="16">
        <v>60</v>
      </c>
      <c r="B68" s="16"/>
      <c r="C68" s="16"/>
      <c r="D68" s="17">
        <f t="shared" si="2"/>
        <v>44175</v>
      </c>
      <c r="E68" s="17"/>
      <c r="F68" s="17"/>
      <c r="G68" s="17"/>
      <c r="H68" s="17"/>
      <c r="I68" s="18">
        <f t="shared" si="3"/>
        <v>167361.11111111109</v>
      </c>
      <c r="J68" s="19"/>
      <c r="K68" s="19"/>
      <c r="L68" s="19"/>
      <c r="M68" s="19"/>
      <c r="N68" s="19"/>
      <c r="O68" s="19"/>
      <c r="P68" s="20">
        <f t="shared" si="1"/>
        <v>166666.66666666666</v>
      </c>
      <c r="Q68" s="20"/>
      <c r="R68" s="20"/>
      <c r="S68" s="20"/>
      <c r="T68" s="20"/>
      <c r="U68" s="20"/>
      <c r="V68" s="20"/>
      <c r="W68" s="20">
        <f t="shared" si="4"/>
        <v>694.44444444444264</v>
      </c>
      <c r="X68" s="20"/>
      <c r="Y68" s="20"/>
      <c r="Z68" s="20"/>
      <c r="AA68" s="20"/>
      <c r="AB68" s="20"/>
      <c r="AC68" s="20"/>
      <c r="AD68" s="21">
        <f t="shared" si="5"/>
        <v>0</v>
      </c>
      <c r="AE68" s="22"/>
      <c r="AF68" s="22"/>
      <c r="AG68" s="22"/>
      <c r="AH68" s="22"/>
      <c r="AI68" s="22"/>
      <c r="AJ68" s="23"/>
    </row>
    <row r="69" spans="1:36" ht="16.95" customHeight="1">
      <c r="A69" s="24" t="s">
        <v>18</v>
      </c>
      <c r="B69" s="24"/>
      <c r="C69" s="24"/>
      <c r="D69" s="24"/>
      <c r="E69" s="24"/>
      <c r="F69" s="24"/>
      <c r="G69" s="24"/>
      <c r="H69" s="24"/>
      <c r="I69" s="18">
        <f>SUM(I9:O68)</f>
        <v>11270833.333333336</v>
      </c>
      <c r="J69" s="18"/>
      <c r="K69" s="18"/>
      <c r="L69" s="18"/>
      <c r="M69" s="18"/>
      <c r="N69" s="18"/>
      <c r="O69" s="18"/>
      <c r="P69" s="20">
        <f>SUM(P9:V68)</f>
        <v>10000000</v>
      </c>
      <c r="Q69" s="20"/>
      <c r="R69" s="20"/>
      <c r="S69" s="20"/>
      <c r="T69" s="20"/>
      <c r="U69" s="20"/>
      <c r="V69" s="20"/>
      <c r="W69" s="20">
        <f>SUM(W9:AC68)</f>
        <v>1270833.3333333337</v>
      </c>
      <c r="X69" s="20"/>
      <c r="Y69" s="20"/>
      <c r="Z69" s="20"/>
      <c r="AA69" s="20"/>
      <c r="AB69" s="20"/>
      <c r="AC69" s="20"/>
      <c r="AD69" s="18"/>
      <c r="AE69" s="18"/>
      <c r="AF69" s="18"/>
      <c r="AG69" s="18"/>
      <c r="AH69" s="18"/>
      <c r="AI69" s="18"/>
      <c r="AJ69" s="18"/>
    </row>
  </sheetData>
  <mergeCells count="397">
    <mergeCell ref="A69:H69"/>
    <mergeCell ref="I69:O69"/>
    <mergeCell ref="P69:V69"/>
    <mergeCell ref="W69:AC69"/>
    <mergeCell ref="AD69:AJ69"/>
    <mergeCell ref="I68:O68"/>
    <mergeCell ref="P68:V68"/>
    <mergeCell ref="W68:AC68"/>
    <mergeCell ref="AD68:AJ68"/>
    <mergeCell ref="I66:O66"/>
    <mergeCell ref="P66:V66"/>
    <mergeCell ref="W66:AC66"/>
    <mergeCell ref="AD66:AJ66"/>
    <mergeCell ref="I67:O67"/>
    <mergeCell ref="P67:V67"/>
    <mergeCell ref="W67:AC67"/>
    <mergeCell ref="AD67:AJ67"/>
    <mergeCell ref="I64:O64"/>
    <mergeCell ref="P64:V64"/>
    <mergeCell ref="W64:AC64"/>
    <mergeCell ref="AD64:AJ64"/>
    <mergeCell ref="I65:O65"/>
    <mergeCell ref="P65:V65"/>
    <mergeCell ref="W65:AC65"/>
    <mergeCell ref="AD65:AJ65"/>
    <mergeCell ref="AD63:AJ63"/>
    <mergeCell ref="I60:O60"/>
    <mergeCell ref="P60:V60"/>
    <mergeCell ref="W60:AC60"/>
    <mergeCell ref="AD60:AJ60"/>
    <mergeCell ref="I61:O61"/>
    <mergeCell ref="P61:V61"/>
    <mergeCell ref="W61:AC61"/>
    <mergeCell ref="AD61:AJ61"/>
    <mergeCell ref="I62:O62"/>
    <mergeCell ref="P62:V62"/>
    <mergeCell ref="W62:AC62"/>
    <mergeCell ref="AD62:AJ62"/>
    <mergeCell ref="I63:O63"/>
    <mergeCell ref="P63:V63"/>
    <mergeCell ref="W63:AC63"/>
    <mergeCell ref="I58:O58"/>
    <mergeCell ref="P58:V58"/>
    <mergeCell ref="W58:AC58"/>
    <mergeCell ref="AD58:AJ58"/>
    <mergeCell ref="I59:O59"/>
    <mergeCell ref="P59:V59"/>
    <mergeCell ref="W59:AC59"/>
    <mergeCell ref="AD59:AJ59"/>
    <mergeCell ref="I56:O56"/>
    <mergeCell ref="P56:V56"/>
    <mergeCell ref="W56:AC56"/>
    <mergeCell ref="AD56:AJ56"/>
    <mergeCell ref="I57:O57"/>
    <mergeCell ref="P57:V57"/>
    <mergeCell ref="W57:AC57"/>
    <mergeCell ref="AD57:AJ57"/>
    <mergeCell ref="I54:O54"/>
    <mergeCell ref="P54:V54"/>
    <mergeCell ref="W54:AC54"/>
    <mergeCell ref="AD54:AJ54"/>
    <mergeCell ref="I55:O55"/>
    <mergeCell ref="P55:V55"/>
    <mergeCell ref="W55:AC55"/>
    <mergeCell ref="AD55:AJ55"/>
    <mergeCell ref="I52:O52"/>
    <mergeCell ref="P52:V52"/>
    <mergeCell ref="W52:AC52"/>
    <mergeCell ref="AD52:AJ52"/>
    <mergeCell ref="I53:O53"/>
    <mergeCell ref="P53:V53"/>
    <mergeCell ref="W53:AC53"/>
    <mergeCell ref="AD53:AJ53"/>
    <mergeCell ref="I50:O50"/>
    <mergeCell ref="P50:V50"/>
    <mergeCell ref="W50:AC50"/>
    <mergeCell ref="AD50:AJ50"/>
    <mergeCell ref="I51:O51"/>
    <mergeCell ref="P51:V51"/>
    <mergeCell ref="W51:AC51"/>
    <mergeCell ref="AD51:AJ51"/>
    <mergeCell ref="I48:O48"/>
    <mergeCell ref="P48:V48"/>
    <mergeCell ref="W48:AC48"/>
    <mergeCell ref="AD48:AJ48"/>
    <mergeCell ref="I49:O49"/>
    <mergeCell ref="P49:V49"/>
    <mergeCell ref="W49:AC49"/>
    <mergeCell ref="AD49:AJ49"/>
    <mergeCell ref="I46:O46"/>
    <mergeCell ref="P46:V46"/>
    <mergeCell ref="W46:AC46"/>
    <mergeCell ref="AD46:AJ46"/>
    <mergeCell ref="I47:O47"/>
    <mergeCell ref="P47:V47"/>
    <mergeCell ref="W47:AC47"/>
    <mergeCell ref="AD47:AJ47"/>
    <mergeCell ref="I44:O44"/>
    <mergeCell ref="P44:V44"/>
    <mergeCell ref="W44:AC44"/>
    <mergeCell ref="AD44:AJ44"/>
    <mergeCell ref="I45:O45"/>
    <mergeCell ref="P45:V45"/>
    <mergeCell ref="W45:AC45"/>
    <mergeCell ref="AD45:AJ45"/>
    <mergeCell ref="I42:O42"/>
    <mergeCell ref="P42:V42"/>
    <mergeCell ref="W42:AC42"/>
    <mergeCell ref="AD42:AJ42"/>
    <mergeCell ref="I43:O43"/>
    <mergeCell ref="P43:V43"/>
    <mergeCell ref="W43:AC43"/>
    <mergeCell ref="AD43:AJ43"/>
    <mergeCell ref="I40:O40"/>
    <mergeCell ref="P40:V40"/>
    <mergeCell ref="W40:AC40"/>
    <mergeCell ref="AD40:AJ40"/>
    <mergeCell ref="I41:O41"/>
    <mergeCell ref="P41:V41"/>
    <mergeCell ref="W41:AC41"/>
    <mergeCell ref="AD41:AJ41"/>
    <mergeCell ref="I38:O38"/>
    <mergeCell ref="P38:V38"/>
    <mergeCell ref="W38:AC38"/>
    <mergeCell ref="AD38:AJ38"/>
    <mergeCell ref="I39:O39"/>
    <mergeCell ref="P39:V39"/>
    <mergeCell ref="W39:AC39"/>
    <mergeCell ref="AD39:AJ39"/>
    <mergeCell ref="I36:O36"/>
    <mergeCell ref="P36:V36"/>
    <mergeCell ref="W36:AC36"/>
    <mergeCell ref="AD36:AJ36"/>
    <mergeCell ref="I37:O37"/>
    <mergeCell ref="P37:V37"/>
    <mergeCell ref="W37:AC37"/>
    <mergeCell ref="AD37:AJ37"/>
    <mergeCell ref="I34:O34"/>
    <mergeCell ref="P34:V34"/>
    <mergeCell ref="W34:AC34"/>
    <mergeCell ref="AD34:AJ34"/>
    <mergeCell ref="I35:O35"/>
    <mergeCell ref="P35:V35"/>
    <mergeCell ref="W35:AC35"/>
    <mergeCell ref="AD35:AJ35"/>
    <mergeCell ref="I32:O32"/>
    <mergeCell ref="P32:V32"/>
    <mergeCell ref="W32:AC32"/>
    <mergeCell ref="AD32:AJ32"/>
    <mergeCell ref="I33:O33"/>
    <mergeCell ref="P33:V33"/>
    <mergeCell ref="W33:AC33"/>
    <mergeCell ref="AD33:AJ33"/>
    <mergeCell ref="I30:O30"/>
    <mergeCell ref="P30:V30"/>
    <mergeCell ref="W30:AC30"/>
    <mergeCell ref="AD30:AJ30"/>
    <mergeCell ref="I31:O31"/>
    <mergeCell ref="P31:V31"/>
    <mergeCell ref="W31:AC31"/>
    <mergeCell ref="AD31:AJ31"/>
    <mergeCell ref="I28:O28"/>
    <mergeCell ref="P28:V28"/>
    <mergeCell ref="W28:AC28"/>
    <mergeCell ref="AD28:AJ28"/>
    <mergeCell ref="I29:O29"/>
    <mergeCell ref="P29:V29"/>
    <mergeCell ref="W29:AC29"/>
    <mergeCell ref="AD29:AJ29"/>
    <mergeCell ref="I26:O26"/>
    <mergeCell ref="P26:V26"/>
    <mergeCell ref="W26:AC26"/>
    <mergeCell ref="AD26:AJ26"/>
    <mergeCell ref="I27:O27"/>
    <mergeCell ref="P27:V27"/>
    <mergeCell ref="W27:AC27"/>
    <mergeCell ref="AD27:AJ27"/>
    <mergeCell ref="I24:O24"/>
    <mergeCell ref="P24:V24"/>
    <mergeCell ref="W24:AC24"/>
    <mergeCell ref="AD24:AJ24"/>
    <mergeCell ref="I25:O25"/>
    <mergeCell ref="P25:V25"/>
    <mergeCell ref="W25:AC25"/>
    <mergeCell ref="AD25:AJ25"/>
    <mergeCell ref="I22:O22"/>
    <mergeCell ref="P22:V22"/>
    <mergeCell ref="W22:AC22"/>
    <mergeCell ref="AD22:AJ22"/>
    <mergeCell ref="I23:O23"/>
    <mergeCell ref="P23:V23"/>
    <mergeCell ref="W23:AC23"/>
    <mergeCell ref="AD23:AJ23"/>
    <mergeCell ref="I20:O20"/>
    <mergeCell ref="P20:V20"/>
    <mergeCell ref="W20:AC20"/>
    <mergeCell ref="AD20:AJ20"/>
    <mergeCell ref="I21:O21"/>
    <mergeCell ref="P21:V21"/>
    <mergeCell ref="W21:AC21"/>
    <mergeCell ref="AD21:AJ21"/>
    <mergeCell ref="I18:O18"/>
    <mergeCell ref="P18:V18"/>
    <mergeCell ref="W18:AC18"/>
    <mergeCell ref="AD18:AJ18"/>
    <mergeCell ref="I19:O19"/>
    <mergeCell ref="P19:V19"/>
    <mergeCell ref="W19:AC19"/>
    <mergeCell ref="AD19:AJ19"/>
    <mergeCell ref="I16:O16"/>
    <mergeCell ref="P16:V16"/>
    <mergeCell ref="W16:AC16"/>
    <mergeCell ref="AD16:AJ16"/>
    <mergeCell ref="I17:O17"/>
    <mergeCell ref="P17:V17"/>
    <mergeCell ref="W17:AC17"/>
    <mergeCell ref="AD17:AJ17"/>
    <mergeCell ref="I15:O15"/>
    <mergeCell ref="P15:V15"/>
    <mergeCell ref="W15:AC15"/>
    <mergeCell ref="AD15:AJ15"/>
    <mergeCell ref="I12:O12"/>
    <mergeCell ref="P12:V12"/>
    <mergeCell ref="W12:AC12"/>
    <mergeCell ref="AD12:AJ12"/>
    <mergeCell ref="I13:O13"/>
    <mergeCell ref="P13:V13"/>
    <mergeCell ref="W13:AC13"/>
    <mergeCell ref="AD13:AJ13"/>
    <mergeCell ref="I8:O8"/>
    <mergeCell ref="P8:V8"/>
    <mergeCell ref="W8:AC8"/>
    <mergeCell ref="AD8:AJ8"/>
    <mergeCell ref="I9:O9"/>
    <mergeCell ref="P9:V9"/>
    <mergeCell ref="W9:AC9"/>
    <mergeCell ref="AD9:AJ9"/>
    <mergeCell ref="I14:O14"/>
    <mergeCell ref="P14:V14"/>
    <mergeCell ref="W14:AC14"/>
    <mergeCell ref="AD14:AJ14"/>
    <mergeCell ref="I10:O10"/>
    <mergeCell ref="W10:AC10"/>
    <mergeCell ref="W11:AC11"/>
    <mergeCell ref="P10:V10"/>
    <mergeCell ref="AD10:AJ10"/>
    <mergeCell ref="I11:O11"/>
    <mergeCell ref="P11:V11"/>
    <mergeCell ref="AD11:AJ11"/>
    <mergeCell ref="D64:H64"/>
    <mergeCell ref="D65:H65"/>
    <mergeCell ref="D66:H66"/>
    <mergeCell ref="D67:H67"/>
    <mergeCell ref="D68:H68"/>
    <mergeCell ref="D51:H51"/>
    <mergeCell ref="D52:H52"/>
    <mergeCell ref="D53:H53"/>
    <mergeCell ref="D54:H54"/>
    <mergeCell ref="D55:H55"/>
    <mergeCell ref="D56:H56"/>
    <mergeCell ref="D59:H59"/>
    <mergeCell ref="D60:H60"/>
    <mergeCell ref="D61:H61"/>
    <mergeCell ref="D62:H62"/>
    <mergeCell ref="D57:H57"/>
    <mergeCell ref="D58:H58"/>
    <mergeCell ref="D34:H34"/>
    <mergeCell ref="D63:H63"/>
    <mergeCell ref="D47:H47"/>
    <mergeCell ref="D48:H48"/>
    <mergeCell ref="D49:H49"/>
    <mergeCell ref="D50:H50"/>
    <mergeCell ref="D45:H45"/>
    <mergeCell ref="D46:H46"/>
    <mergeCell ref="D35:H35"/>
    <mergeCell ref="D36:H36"/>
    <mergeCell ref="D37:H37"/>
    <mergeCell ref="D38:H38"/>
    <mergeCell ref="D39:H39"/>
    <mergeCell ref="D40:H40"/>
    <mergeCell ref="D41:H41"/>
    <mergeCell ref="D42:H42"/>
    <mergeCell ref="D43:H43"/>
    <mergeCell ref="D12:H12"/>
    <mergeCell ref="D13:H13"/>
    <mergeCell ref="D27:H27"/>
    <mergeCell ref="D28:H28"/>
    <mergeCell ref="D29:H29"/>
    <mergeCell ref="D30:H30"/>
    <mergeCell ref="D31:H31"/>
    <mergeCell ref="D32:H32"/>
    <mergeCell ref="D33:H33"/>
    <mergeCell ref="D44:H44"/>
    <mergeCell ref="D23:H23"/>
    <mergeCell ref="D24:H24"/>
    <mergeCell ref="D25:H25"/>
    <mergeCell ref="D26:H26"/>
    <mergeCell ref="D20:H20"/>
    <mergeCell ref="D21:H21"/>
    <mergeCell ref="D22:H22"/>
    <mergeCell ref="A68:C68"/>
    <mergeCell ref="A63:C63"/>
    <mergeCell ref="A61:C61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2:C62"/>
    <mergeCell ref="A51:C51"/>
    <mergeCell ref="A52:C52"/>
    <mergeCell ref="A50:C50"/>
    <mergeCell ref="A53:C53"/>
    <mergeCell ref="A54:C54"/>
    <mergeCell ref="A55:C55"/>
    <mergeCell ref="A44:C44"/>
    <mergeCell ref="A45:C45"/>
    <mergeCell ref="A46:C46"/>
    <mergeCell ref="A47:C47"/>
    <mergeCell ref="A48:C48"/>
    <mergeCell ref="A49:C49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6:E6"/>
    <mergeCell ref="S6:W6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D14:H14"/>
    <mergeCell ref="D15:H15"/>
    <mergeCell ref="D16:H16"/>
    <mergeCell ref="D17:H17"/>
    <mergeCell ref="D18:H18"/>
    <mergeCell ref="D19:H19"/>
    <mergeCell ref="D8:H8"/>
    <mergeCell ref="D9:H9"/>
    <mergeCell ref="D10:H10"/>
    <mergeCell ref="D11:H11"/>
    <mergeCell ref="Q6:R6"/>
    <mergeCell ref="F6:P6"/>
    <mergeCell ref="A1:AJ2"/>
    <mergeCell ref="X4:AH4"/>
    <mergeCell ref="AI4:AJ4"/>
    <mergeCell ref="S4:W4"/>
    <mergeCell ref="A4:E4"/>
    <mergeCell ref="AI6:AJ6"/>
    <mergeCell ref="X6:AH6"/>
    <mergeCell ref="X5:Z5"/>
    <mergeCell ref="AA5:AB5"/>
    <mergeCell ref="AC5:AD5"/>
    <mergeCell ref="AE5:AF5"/>
    <mergeCell ref="AG5:AH5"/>
    <mergeCell ref="AI5:AJ5"/>
    <mergeCell ref="A5:E5"/>
    <mergeCell ref="S5:W5"/>
    <mergeCell ref="Q5:R5"/>
    <mergeCell ref="M5:N5"/>
    <mergeCell ref="I5:J5"/>
    <mergeCell ref="F5:H5"/>
    <mergeCell ref="K5:L5"/>
    <mergeCell ref="O5:P5"/>
    <mergeCell ref="F4:R4"/>
  </mergeCells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wakathan</dc:creator>
  <cp:lastModifiedBy>wakathan</cp:lastModifiedBy>
  <dcterms:created xsi:type="dcterms:W3CDTF">2016-09-29T01:20:58Z</dcterms:created>
  <dcterms:modified xsi:type="dcterms:W3CDTF">2016-10-13T10:01:40Z</dcterms:modified>
</cp:coreProperties>
</file>